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590" windowWidth="14700" windowHeight="8355" activeTab="0"/>
  </bookViews>
  <sheets>
    <sheet name="交通・船舶（施設及び業務概況）" sheetId="1" r:id="rId1"/>
    <sheet name="交通・船舶（収支の状況）" sheetId="2" r:id="rId2"/>
    <sheet name="交通・船舶（地方債の状況）" sheetId="3" r:id="rId3"/>
  </sheets>
  <definedNames>
    <definedName name="_xlnm.Print_Area" localSheetId="0">'交通・船舶（施設及び業務概況）'!$C$1:$O$12</definedName>
    <definedName name="_xlnm.Print_Area" localSheetId="1">'交通・船舶（収支の状況）'!$C$1:$BG$14</definedName>
    <definedName name="_xlnm.Print_Area" localSheetId="2">'交通・船舶（地方債の状況）'!$C$1:$Y$13</definedName>
    <definedName name="_xlnm.Print_Titles" localSheetId="0">'交通・船舶（施設及び業務概況）'!$B:$B,'交通・船舶（施設及び業務概況）'!$2:$3</definedName>
    <definedName name="_xlnm.Print_Titles" localSheetId="1">'交通・船舶（収支の状況）'!$B:$B,'交通・船舶（収支の状況）'!$2:$6</definedName>
    <definedName name="_xlnm.Print_Titles" localSheetId="2">'交通・船舶（地方債の状況）'!$B:$B</definedName>
  </definedNames>
  <calcPr fullCalcOnLoad="1"/>
</workbook>
</file>

<file path=xl/sharedStrings.xml><?xml version="1.0" encoding="utf-8"?>
<sst xmlns="http://schemas.openxmlformats.org/spreadsheetml/2006/main" count="332" uniqueCount="302">
  <si>
    <t>項　目</t>
  </si>
  <si>
    <t>事業開始</t>
  </si>
  <si>
    <t>営業航路</t>
  </si>
  <si>
    <t>運航路線</t>
  </si>
  <si>
    <t>在籍船舶</t>
  </si>
  <si>
    <t>年間運航粁</t>
  </si>
  <si>
    <t>(1)人　員</t>
  </si>
  <si>
    <t>(2)貨　物</t>
  </si>
  <si>
    <t>(3)車　輌</t>
  </si>
  <si>
    <t>計</t>
  </si>
  <si>
    <t>団体名</t>
  </si>
  <si>
    <t>年 月 日</t>
  </si>
  <si>
    <t>(年)</t>
  </si>
  <si>
    <t>(千km)</t>
  </si>
  <si>
    <t>(千人)</t>
  </si>
  <si>
    <t>(千両)</t>
  </si>
  <si>
    <t>06-01-01</t>
  </si>
  <si>
    <t>06-01-06</t>
  </si>
  <si>
    <t>06-01-07</t>
  </si>
  <si>
    <t>06-01-08</t>
  </si>
  <si>
    <t>06-01-09</t>
  </si>
  <si>
    <t>06-01-10</t>
  </si>
  <si>
    <t>06-01-11</t>
  </si>
  <si>
    <t>06-01-13</t>
  </si>
  <si>
    <t>06-01-14</t>
  </si>
  <si>
    <t>06-01-15</t>
  </si>
  <si>
    <t>06-01-17</t>
  </si>
  <si>
    <t>06-01-18</t>
  </si>
  <si>
    <t>06-01-19</t>
  </si>
  <si>
    <t>交通事業(船舶運航)</t>
  </si>
  <si>
    <t>下関市</t>
  </si>
  <si>
    <t>上関町</t>
  </si>
  <si>
    <t>合計</t>
  </si>
  <si>
    <t>(km)</t>
  </si>
  <si>
    <t>事業名</t>
  </si>
  <si>
    <t>団体名</t>
  </si>
  <si>
    <t>S08.03.01</t>
  </si>
  <si>
    <t>S26.03.01</t>
  </si>
  <si>
    <t>(2)資本勘定
所属職員</t>
  </si>
  <si>
    <t>(1)損益勘定
所属職員</t>
  </si>
  <si>
    <t xml:space="preserve"> 数 (本)</t>
  </si>
  <si>
    <t>２　法非適用公営企業会計決算の状況</t>
  </si>
  <si>
    <t>　　　第3-10表　施設及び業務概況</t>
  </si>
  <si>
    <t>周防大島町</t>
  </si>
  <si>
    <t>S30.04.01</t>
  </si>
  <si>
    <t>延船齢数</t>
  </si>
  <si>
    <t>熊南総合
事務組合</t>
  </si>
  <si>
    <t>H18.10.01</t>
  </si>
  <si>
    <t>数 (隻)</t>
  </si>
  <si>
    <t>総ﾄﾝ数(ｔ)</t>
  </si>
  <si>
    <t>(千ｔ)</t>
  </si>
  <si>
    <t>　（２）交通事業（船舶運航）</t>
  </si>
  <si>
    <t>合　計</t>
  </si>
  <si>
    <t>熊南総合
事務組合</t>
  </si>
  <si>
    <t>周防大島町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</si>
  <si>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</si>
  <si>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</si>
  <si>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</si>
  <si>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</si>
  <si>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</si>
  <si>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</si>
  <si>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</si>
  <si>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</si>
  <si>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</si>
  <si>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</si>
  <si>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</si>
  <si>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</si>
  <si>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</si>
  <si>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</si>
  <si>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</si>
  <si>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</si>
  <si>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</si>
  <si>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</si>
  <si>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</si>
  <si>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</si>
  <si>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</si>
  <si>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</si>
  <si>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</si>
  <si>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</si>
  <si>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</si>
  <si>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</si>
  <si>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</si>
  <si>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</si>
  <si>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</si>
  <si>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</si>
  <si>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</si>
  <si>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</si>
  <si>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</si>
  <si>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</si>
  <si>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</si>
  <si>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</si>
  <si>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</si>
  <si>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</si>
  <si>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</si>
  <si>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</si>
  <si>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</si>
  <si>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</si>
  <si>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</si>
  <si>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</si>
  <si>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</si>
  <si>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</si>
  <si>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</si>
  <si>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</si>
  <si>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</si>
  <si>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</si>
  <si>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</si>
  <si>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</si>
  <si>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</si>
  <si>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</si>
  <si>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</si>
  <si>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</si>
  <si>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</si>
  <si>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</si>
  <si>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</si>
  <si>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</si>
  <si>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</si>
  <si>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</si>
  <si>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</si>
  <si>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</si>
  <si>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</si>
  <si>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</si>
  <si>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</si>
  <si>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</si>
  <si>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</si>
  <si>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</si>
  <si>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</si>
  <si>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</si>
  <si>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</si>
  <si>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</si>
  <si>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</si>
  <si>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</si>
  <si>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</si>
  <si>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</si>
  <si>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</si>
  <si>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</si>
  <si>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</si>
  <si>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</si>
  <si>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</si>
  <si>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</si>
  <si>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</si>
  <si>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</si>
  <si>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</si>
  <si>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</si>
  <si>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</si>
  <si>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</si>
  <si>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</si>
  <si>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</si>
  <si>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</si>
  <si>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</si>
  <si>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</si>
  <si>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</si>
  <si>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</si>
  <si>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</si>
  <si>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</si>
  <si>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</si>
  <si>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</si>
  <si>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</si>
  <si>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</si>
  <si>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</si>
  <si>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</si>
  <si>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</si>
  <si>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</si>
  <si>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</si>
  <si>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</si>
  <si>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</si>
  <si>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</si>
  <si>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</si>
  <si>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</si>
  <si>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</si>
  <si>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</si>
  <si>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</si>
  <si>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</si>
  <si>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</si>
  <si>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</si>
  <si>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</si>
  <si>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</si>
  <si>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</si>
  <si>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</si>
  <si>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</si>
  <si>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</si>
  <si>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</si>
  <si>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</si>
  <si>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</si>
  <si>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</si>
  <si>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</si>
  <si>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</si>
  <si>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</si>
  <si>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</si>
  <si>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</si>
  <si>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</si>
  <si>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</si>
  <si>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</si>
  <si>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</si>
  <si>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</si>
  <si>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</si>
  <si>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</si>
  <si>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</si>
  <si>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</si>
  <si>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</si>
  <si>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</si>
  <si>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</si>
  <si>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</si>
  <si>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</si>
  <si>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</si>
  <si>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</si>
  <si>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</si>
  <si>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</si>
  <si>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</si>
  <si>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</si>
  <si>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</si>
  <si>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</si>
  <si>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</si>
  <si>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</si>
  <si>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</si>
  <si>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</si>
  <si>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</si>
  <si>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</si>
  <si>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</si>
  <si>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</si>
  <si>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</si>
  <si>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</si>
  <si>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</si>
  <si>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</si>
  <si>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</si>
  <si>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</si>
  <si>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</si>
  <si>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</si>
  <si>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</si>
  <si>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</si>
  <si>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</si>
  <si>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</si>
  <si>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</si>
  <si>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</si>
  <si>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</si>
  <si>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</si>
  <si>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</si>
  <si>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</si>
  <si>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</si>
  <si>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</si>
  <si>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</si>
  <si>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</si>
  <si>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</si>
  <si>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</si>
  <si>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　（２）交通事業(船舶運航)</t>
  </si>
  <si>
    <t>　（２）交通事業(船舶運航)</t>
  </si>
  <si>
    <t>　　　第3-12表　地方債の状況</t>
  </si>
  <si>
    <t>団 体 名</t>
  </si>
  <si>
    <t>地 方 債
現 在 高</t>
  </si>
  <si>
    <t>借　　　入　　　先　　　別　　　内　　　訳</t>
  </si>
  <si>
    <t>利      率　　　別　　　内　　　訳</t>
  </si>
  <si>
    <t>財政融資</t>
  </si>
  <si>
    <t>郵　貯</t>
  </si>
  <si>
    <t>簡　保</t>
  </si>
  <si>
    <t>地方公共団体
金融機構</t>
  </si>
  <si>
    <t>市中銀行</t>
  </si>
  <si>
    <t>市中銀行以
外金融機関</t>
  </si>
  <si>
    <t>市　場
公募債</t>
  </si>
  <si>
    <t>共　済
組　合</t>
  </si>
  <si>
    <t>政　府
保証付
外　債</t>
  </si>
  <si>
    <t>交　付
公　債</t>
  </si>
  <si>
    <t>その他</t>
  </si>
  <si>
    <t>起債前借</t>
  </si>
  <si>
    <t>1.0%未満</t>
  </si>
  <si>
    <t>1.0%以上
2.0%未満</t>
  </si>
  <si>
    <t>2.0%以上
3.0%未満</t>
  </si>
  <si>
    <t>3.0%以上
4.0%未満</t>
  </si>
  <si>
    <t>4.0%以上
5.0%未満</t>
  </si>
  <si>
    <t>5.0%以上
6.0%未満</t>
  </si>
  <si>
    <t>6.0%以上
7.0%未満</t>
  </si>
  <si>
    <t>7.0%以上
7.5%未満</t>
  </si>
  <si>
    <t>7.5%以上
8.0%未満</t>
  </si>
  <si>
    <t>8.0%以上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</si>
  <si>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</si>
  <si>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</si>
  <si>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</si>
  <si>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</si>
  <si>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</si>
  <si>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</si>
  <si>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</si>
  <si>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</si>
  <si>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</si>
  <si>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</si>
  <si>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</si>
  <si>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</si>
  <si>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</si>
  <si>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</si>
  <si>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</si>
  <si>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</si>
  <si>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</si>
  <si>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</si>
  <si>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</si>
  <si>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</si>
  <si>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</si>
  <si>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</si>
  <si>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</si>
  <si>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周防大島町</t>
  </si>
  <si>
    <t>熊南総合
事務組合</t>
  </si>
  <si>
    <t>合計</t>
  </si>
  <si>
    <t>（単位　千円、％）</t>
  </si>
  <si>
    <t>8　年 間 輸 送 量</t>
  </si>
  <si>
    <t>9　職　 員 　数（人）</t>
  </si>
  <si>
    <t>1　 政 府 資 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</si>
</sst>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_);_(* &quot;△&quot;#,##0\ ;_(* &quot;-&quot;_);_(@_)"/>
    <numFmt numFmtId="188" formatCode="_(* #,##0.0_);_(* &quot;△&quot;#,##0.0\ ;_(* &quot;-&quot;_);_(@_)"/>
  </numFmts>
  <fonts count="49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color indexed="8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4"/>
      <color indexed="8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38" fontId="4" fillId="33" borderId="10" xfId="49" applyFont="1" applyFill="1" applyBorder="1" applyAlignment="1">
      <alignment horizontal="center" vertical="center" shrinkToFit="1"/>
    </xf>
    <xf numFmtId="38" fontId="4" fillId="33" borderId="11" xfId="49" applyFont="1" applyFill="1" applyBorder="1" applyAlignment="1">
      <alignment horizontal="center" vertical="center" shrinkToFit="1"/>
    </xf>
    <xf numFmtId="38" fontId="4" fillId="33" borderId="12" xfId="49" applyFont="1" applyFill="1" applyBorder="1" applyAlignment="1">
      <alignment horizontal="center" vertical="center" shrinkToFit="1"/>
    </xf>
    <xf numFmtId="38" fontId="4" fillId="33" borderId="13" xfId="49" applyFont="1" applyFill="1" applyBorder="1" applyAlignment="1">
      <alignment horizontal="center" vertical="center" shrinkToFit="1"/>
    </xf>
    <xf numFmtId="38" fontId="4" fillId="0" borderId="14" xfId="49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38" fontId="4" fillId="0" borderId="15" xfId="49" applyFont="1" applyFill="1" applyBorder="1" applyAlignment="1">
      <alignment horizontal="distributed" vertical="center" shrinkToFit="1"/>
    </xf>
    <xf numFmtId="38" fontId="4" fillId="0" borderId="16" xfId="49" applyFont="1" applyFill="1" applyBorder="1" applyAlignment="1">
      <alignment horizontal="distributed" vertical="center" shrinkToFit="1"/>
    </xf>
    <xf numFmtId="49" fontId="4" fillId="0" borderId="17" xfId="49" applyNumberFormat="1" applyFont="1" applyFill="1" applyBorder="1" applyAlignment="1">
      <alignment horizontal="center" vertical="center" wrapText="1"/>
    </xf>
    <xf numFmtId="49" fontId="4" fillId="0" borderId="18" xfId="49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distributed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22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49" fontId="6" fillId="0" borderId="25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right" vertical="center" shrinkToFit="1"/>
    </xf>
    <xf numFmtId="49" fontId="6" fillId="0" borderId="26" xfId="0" applyNumberFormat="1" applyFont="1" applyBorder="1" applyAlignment="1">
      <alignment horizontal="left" vertical="center" shrinkToFit="1"/>
    </xf>
    <xf numFmtId="49" fontId="6" fillId="0" borderId="26" xfId="0" applyNumberFormat="1" applyFont="1" applyBorder="1" applyAlignment="1">
      <alignment horizontal="right" vertical="center"/>
    </xf>
    <xf numFmtId="49" fontId="6" fillId="0" borderId="27" xfId="0" applyNumberFormat="1" applyFont="1" applyBorder="1" applyAlignment="1">
      <alignment horizontal="right" vertical="center"/>
    </xf>
    <xf numFmtId="38" fontId="4" fillId="0" borderId="16" xfId="49" applyFont="1" applyFill="1" applyBorder="1" applyAlignment="1">
      <alignment horizontal="distributed" vertical="center" wrapText="1" shrinkToFit="1"/>
    </xf>
    <xf numFmtId="182" fontId="6" fillId="0" borderId="17" xfId="0" applyNumberFormat="1" applyFont="1" applyBorder="1" applyAlignment="1">
      <alignment vertical="center"/>
    </xf>
    <xf numFmtId="182" fontId="6" fillId="0" borderId="18" xfId="0" applyNumberFormat="1" applyFont="1" applyBorder="1" applyAlignment="1">
      <alignment vertical="center"/>
    </xf>
    <xf numFmtId="182" fontId="6" fillId="0" borderId="28" xfId="0" applyNumberFormat="1" applyFont="1" applyBorder="1" applyAlignment="1">
      <alignment vertical="center"/>
    </xf>
    <xf numFmtId="182" fontId="6" fillId="0" borderId="29" xfId="0" applyNumberFormat="1" applyFont="1" applyBorder="1" applyAlignment="1">
      <alignment vertical="center"/>
    </xf>
    <xf numFmtId="182" fontId="6" fillId="0" borderId="30" xfId="0" applyNumberFormat="1" applyFont="1" applyBorder="1" applyAlignment="1">
      <alignment vertical="center"/>
    </xf>
    <xf numFmtId="182" fontId="6" fillId="0" borderId="31" xfId="0" applyNumberFormat="1" applyFont="1" applyBorder="1" applyAlignment="1">
      <alignment vertical="center"/>
    </xf>
    <xf numFmtId="182" fontId="4" fillId="0" borderId="20" xfId="49" applyNumberFormat="1" applyFont="1" applyFill="1" applyBorder="1" applyAlignment="1">
      <alignment horizontal="center" vertical="center"/>
    </xf>
    <xf numFmtId="182" fontId="4" fillId="0" borderId="32" xfId="49" applyNumberFormat="1" applyFont="1" applyFill="1" applyBorder="1" applyAlignment="1">
      <alignment horizontal="center" vertical="center"/>
    </xf>
    <xf numFmtId="187" fontId="4" fillId="0" borderId="0" xfId="52" applyNumberFormat="1" applyFont="1" applyAlignment="1">
      <alignment vertical="center" shrinkToFit="1"/>
    </xf>
    <xf numFmtId="49" fontId="4" fillId="0" borderId="0" xfId="52" applyNumberFormat="1" applyFont="1" applyAlignment="1">
      <alignment vertical="center" shrinkToFit="1"/>
    </xf>
    <xf numFmtId="187" fontId="4" fillId="0" borderId="0" xfId="52" applyNumberFormat="1" applyFont="1" applyAlignment="1">
      <alignment vertical="center"/>
    </xf>
    <xf numFmtId="188" fontId="6" fillId="0" borderId="32" xfId="0" applyNumberFormat="1" applyFont="1" applyBorder="1" applyAlignment="1">
      <alignment vertical="center" shrinkToFit="1"/>
    </xf>
    <xf numFmtId="188" fontId="6" fillId="0" borderId="20" xfId="0" applyNumberFormat="1" applyFont="1" applyBorder="1" applyAlignment="1">
      <alignment vertical="center" shrinkToFit="1"/>
    </xf>
    <xf numFmtId="187" fontId="4" fillId="0" borderId="20" xfId="52" applyNumberFormat="1" applyFont="1" applyFill="1" applyBorder="1" applyAlignment="1">
      <alignment vertical="center" shrinkToFit="1"/>
    </xf>
    <xf numFmtId="187" fontId="4" fillId="34" borderId="20" xfId="52" applyNumberFormat="1" applyFont="1" applyFill="1" applyBorder="1" applyAlignment="1">
      <alignment vertical="center" shrinkToFit="1"/>
    </xf>
    <xf numFmtId="49" fontId="4" fillId="0" borderId="19" xfId="52" applyNumberFormat="1" applyFont="1" applyFill="1" applyBorder="1" applyAlignment="1">
      <alignment horizontal="distributed" vertical="center" shrinkToFit="1"/>
    </xf>
    <xf numFmtId="49" fontId="4" fillId="0" borderId="33" xfId="52" applyNumberFormat="1" applyFont="1" applyFill="1" applyBorder="1" applyAlignment="1">
      <alignment horizontal="left" vertical="center" shrinkToFit="1"/>
    </xf>
    <xf numFmtId="188" fontId="6" fillId="0" borderId="30" xfId="0" applyNumberFormat="1" applyFont="1" applyBorder="1" applyAlignment="1">
      <alignment vertical="center" shrinkToFit="1"/>
    </xf>
    <xf numFmtId="188" fontId="6" fillId="0" borderId="18" xfId="0" applyNumberFormat="1" applyFont="1" applyBorder="1" applyAlignment="1">
      <alignment vertical="center" shrinkToFit="1"/>
    </xf>
    <xf numFmtId="187" fontId="6" fillId="0" borderId="28" xfId="51" applyNumberFormat="1" applyFont="1" applyFill="1" applyBorder="1" applyAlignment="1">
      <alignment vertical="center"/>
    </xf>
    <xf numFmtId="187" fontId="4" fillId="0" borderId="28" xfId="52" applyNumberFormat="1" applyFont="1" applyFill="1" applyBorder="1" applyAlignment="1">
      <alignment vertical="center" shrinkToFit="1"/>
    </xf>
    <xf numFmtId="187" fontId="4" fillId="34" borderId="28" xfId="52" applyNumberFormat="1" applyFont="1" applyFill="1" applyBorder="1" applyAlignment="1">
      <alignment vertical="center" shrinkToFit="1"/>
    </xf>
    <xf numFmtId="49" fontId="4" fillId="0" borderId="16" xfId="52" applyNumberFormat="1" applyFont="1" applyFill="1" applyBorder="1" applyAlignment="1">
      <alignment horizontal="distributed" vertical="center" wrapText="1" shrinkToFit="1"/>
    </xf>
    <xf numFmtId="187" fontId="6" fillId="0" borderId="18" xfId="51" applyNumberFormat="1" applyFont="1" applyFill="1" applyBorder="1" applyAlignment="1">
      <alignment vertical="center"/>
    </xf>
    <xf numFmtId="187" fontId="4" fillId="0" borderId="18" xfId="52" applyNumberFormat="1" applyFont="1" applyFill="1" applyBorder="1" applyAlignment="1">
      <alignment vertical="center" shrinkToFit="1"/>
    </xf>
    <xf numFmtId="187" fontId="4" fillId="34" borderId="18" xfId="52" applyNumberFormat="1" applyFont="1" applyFill="1" applyBorder="1" applyAlignment="1">
      <alignment vertical="center" shrinkToFit="1"/>
    </xf>
    <xf numFmtId="49" fontId="4" fillId="0" borderId="16" xfId="52" applyNumberFormat="1" applyFont="1" applyFill="1" applyBorder="1" applyAlignment="1">
      <alignment horizontal="distributed" vertical="center" shrinkToFit="1"/>
    </xf>
    <xf numFmtId="188" fontId="6" fillId="0" borderId="34" xfId="0" applyNumberFormat="1" applyFont="1" applyBorder="1" applyAlignment="1">
      <alignment vertical="center" shrinkToFit="1"/>
    </xf>
    <xf numFmtId="188" fontId="6" fillId="0" borderId="22" xfId="0" applyNumberFormat="1" applyFont="1" applyBorder="1" applyAlignment="1">
      <alignment vertical="center" shrinkToFit="1"/>
    </xf>
    <xf numFmtId="187" fontId="6" fillId="0" borderId="22" xfId="51" applyNumberFormat="1" applyFont="1" applyFill="1" applyBorder="1" applyAlignment="1">
      <alignment vertical="center"/>
    </xf>
    <xf numFmtId="187" fontId="4" fillId="0" borderId="22" xfId="52" applyNumberFormat="1" applyFont="1" applyFill="1" applyBorder="1" applyAlignment="1">
      <alignment vertical="center" shrinkToFit="1"/>
    </xf>
    <xf numFmtId="187" fontId="4" fillId="34" borderId="22" xfId="52" applyNumberFormat="1" applyFont="1" applyFill="1" applyBorder="1" applyAlignment="1">
      <alignment vertical="center" shrinkToFit="1"/>
    </xf>
    <xf numFmtId="49" fontId="4" fillId="0" borderId="21" xfId="52" applyNumberFormat="1" applyFont="1" applyFill="1" applyBorder="1" applyAlignment="1">
      <alignment horizontal="distributed" vertical="center" shrinkToFit="1"/>
    </xf>
    <xf numFmtId="187" fontId="4" fillId="33" borderId="35" xfId="52" applyNumberFormat="1" applyFont="1" applyFill="1" applyBorder="1" applyAlignment="1">
      <alignment horizontal="center" vertical="center" shrinkToFit="1"/>
    </xf>
    <xf numFmtId="187" fontId="4" fillId="33" borderId="36" xfId="52" applyNumberFormat="1" applyFont="1" applyFill="1" applyBorder="1" applyAlignment="1">
      <alignment horizontal="center" vertical="center" shrinkToFit="1"/>
    </xf>
    <xf numFmtId="49" fontId="4" fillId="33" borderId="37" xfId="52" applyNumberFormat="1" applyFont="1" applyFill="1" applyBorder="1" applyAlignment="1">
      <alignment horizontal="center" vertical="center" shrinkToFit="1"/>
    </xf>
    <xf numFmtId="49" fontId="4" fillId="33" borderId="38" xfId="52" applyNumberFormat="1" applyFont="1" applyFill="1" applyBorder="1" applyAlignment="1">
      <alignment horizontal="center" vertical="center" shrinkToFit="1"/>
    </xf>
    <xf numFmtId="187" fontId="4" fillId="0" borderId="0" xfId="52" applyNumberFormat="1" applyFont="1" applyAlignment="1">
      <alignment horizontal="center" vertical="center" shrinkToFit="1"/>
    </xf>
    <xf numFmtId="187" fontId="4" fillId="0" borderId="14" xfId="52" applyNumberFormat="1" applyFont="1" applyBorder="1" applyAlignment="1">
      <alignment horizontal="center" vertical="center" shrinkToFit="1"/>
    </xf>
    <xf numFmtId="187" fontId="4" fillId="0" borderId="0" xfId="52" applyNumberFormat="1" applyFont="1" applyBorder="1" applyAlignment="1">
      <alignment horizontal="center" vertical="center" shrinkToFit="1"/>
    </xf>
    <xf numFmtId="187" fontId="4" fillId="33" borderId="0" xfId="52" applyNumberFormat="1" applyFont="1" applyFill="1" applyBorder="1" applyAlignment="1">
      <alignment horizontal="center" vertical="center" shrinkToFit="1"/>
    </xf>
    <xf numFmtId="49" fontId="4" fillId="0" borderId="39" xfId="52" applyNumberFormat="1" applyFont="1" applyBorder="1" applyAlignment="1">
      <alignment horizontal="center" vertical="center" shrinkToFit="1"/>
    </xf>
    <xf numFmtId="49" fontId="4" fillId="0" borderId="0" xfId="52" applyNumberFormat="1" applyFont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 quotePrefix="1">
      <alignment horizontal="right" vertical="center" shrinkToFit="1"/>
    </xf>
    <xf numFmtId="49" fontId="6" fillId="33" borderId="26" xfId="0" applyNumberFormat="1" applyFont="1" applyFill="1" applyBorder="1" applyAlignment="1">
      <alignment horizontal="right" vertical="center" shrinkToFit="1"/>
    </xf>
    <xf numFmtId="49" fontId="6" fillId="0" borderId="25" xfId="0" applyNumberFormat="1" applyFont="1" applyBorder="1" applyAlignment="1">
      <alignment horizontal="left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right" vertical="center" shrinkToFit="1"/>
    </xf>
    <xf numFmtId="49" fontId="6" fillId="33" borderId="18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34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vertical="center" shrinkToFit="1"/>
    </xf>
    <xf numFmtId="49" fontId="6" fillId="33" borderId="22" xfId="0" applyNumberFormat="1" applyFont="1" applyFill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right" vertical="center" shrinkToFit="1"/>
    </xf>
    <xf numFmtId="49" fontId="4" fillId="0" borderId="0" xfId="52" applyNumberFormat="1" applyFont="1" applyAlignment="1">
      <alignment horizontal="right" vertical="center"/>
    </xf>
    <xf numFmtId="49" fontId="12" fillId="0" borderId="0" xfId="52" applyNumberFormat="1" applyFont="1" applyAlignment="1">
      <alignment vertical="center"/>
    </xf>
    <xf numFmtId="49" fontId="13" fillId="0" borderId="0" xfId="51" applyNumberFormat="1" applyFont="1" applyAlignment="1">
      <alignment vertical="center" shrinkToFit="1"/>
    </xf>
    <xf numFmtId="49" fontId="4" fillId="0" borderId="0" xfId="51" applyNumberFormat="1" applyFont="1" applyAlignment="1">
      <alignment horizontal="distributed" vertical="center" shrinkToFit="1"/>
    </xf>
    <xf numFmtId="49" fontId="12" fillId="0" borderId="0" xfId="51" applyNumberFormat="1" applyFont="1" applyAlignment="1">
      <alignment vertical="center"/>
    </xf>
    <xf numFmtId="49" fontId="4" fillId="0" borderId="0" xfId="51" applyNumberFormat="1" applyFont="1" applyAlignment="1">
      <alignment vertical="center" shrinkToFit="1"/>
    </xf>
    <xf numFmtId="49" fontId="13" fillId="0" borderId="0" xfId="51" applyNumberFormat="1" applyFont="1" applyAlignment="1">
      <alignment vertical="center"/>
    </xf>
    <xf numFmtId="49" fontId="14" fillId="0" borderId="0" xfId="51" applyNumberFormat="1" applyFont="1" applyAlignment="1">
      <alignment vertical="center" shrinkToFit="1"/>
    </xf>
    <xf numFmtId="49" fontId="12" fillId="0" borderId="0" xfId="51" applyNumberFormat="1" applyFont="1" applyFill="1" applyBorder="1" applyAlignment="1">
      <alignment horizontal="distributed" vertical="center" shrinkToFit="1"/>
    </xf>
    <xf numFmtId="49" fontId="12" fillId="0" borderId="0" xfId="51" applyNumberFormat="1" applyFont="1" applyFill="1" applyBorder="1" applyAlignment="1">
      <alignment vertical="center" wrapText="1"/>
    </xf>
    <xf numFmtId="49" fontId="14" fillId="0" borderId="0" xfId="51" applyNumberFormat="1" applyFont="1" applyAlignment="1">
      <alignment vertical="center"/>
    </xf>
    <xf numFmtId="49" fontId="12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Border="1" applyAlignment="1">
      <alignment vertical="center"/>
    </xf>
    <xf numFmtId="49" fontId="6" fillId="0" borderId="23" xfId="51" applyNumberFormat="1" applyFont="1" applyBorder="1" applyAlignment="1">
      <alignment vertical="center"/>
    </xf>
    <xf numFmtId="49" fontId="6" fillId="0" borderId="14" xfId="51" applyNumberFormat="1" applyFont="1" applyBorder="1" applyAlignment="1">
      <alignment vertical="center"/>
    </xf>
    <xf numFmtId="49" fontId="6" fillId="0" borderId="42" xfId="51" applyNumberFormat="1" applyFont="1" applyBorder="1" applyAlignment="1">
      <alignment horizontal="center" vertical="center" wrapText="1"/>
    </xf>
    <xf numFmtId="49" fontId="6" fillId="0" borderId="43" xfId="51" applyNumberFormat="1" applyFont="1" applyBorder="1" applyAlignment="1">
      <alignment horizontal="center" vertical="center" wrapText="1"/>
    </xf>
    <xf numFmtId="49" fontId="6" fillId="0" borderId="28" xfId="51" applyNumberFormat="1" applyFont="1" applyBorder="1" applyAlignment="1">
      <alignment horizontal="center" vertical="center" wrapText="1"/>
    </xf>
    <xf numFmtId="49" fontId="6" fillId="0" borderId="44" xfId="51" applyNumberFormat="1" applyFont="1" applyBorder="1" applyAlignment="1">
      <alignment horizontal="center" vertical="center" wrapText="1"/>
    </xf>
    <xf numFmtId="49" fontId="6" fillId="0" borderId="0" xfId="51" applyNumberFormat="1" applyFont="1" applyFill="1" applyBorder="1" applyAlignment="1">
      <alignment horizontal="center" vertical="center" wrapText="1"/>
    </xf>
    <xf numFmtId="49" fontId="13" fillId="0" borderId="42" xfId="51" applyNumberFormat="1" applyFont="1" applyBorder="1" applyAlignment="1">
      <alignment vertical="center" shrinkToFit="1"/>
    </xf>
    <xf numFmtId="49" fontId="6" fillId="0" borderId="45" xfId="51" applyNumberFormat="1" applyFont="1" applyBorder="1" applyAlignment="1">
      <alignment horizontal="center" vertical="center"/>
    </xf>
    <xf numFmtId="49" fontId="6" fillId="0" borderId="28" xfId="51" applyNumberFormat="1" applyFont="1" applyBorder="1" applyAlignment="1" quotePrefix="1">
      <alignment horizontal="center" vertical="center" wrapText="1"/>
    </xf>
    <xf numFmtId="49" fontId="6" fillId="0" borderId="0" xfId="51" applyNumberFormat="1" applyFont="1" applyBorder="1" applyAlignment="1" quotePrefix="1">
      <alignment horizontal="center" vertical="center" wrapText="1"/>
    </xf>
    <xf numFmtId="49" fontId="6" fillId="0" borderId="18" xfId="51" applyNumberFormat="1" applyFont="1" applyBorder="1" applyAlignment="1" quotePrefix="1">
      <alignment horizontal="center" vertical="center" wrapText="1"/>
    </xf>
    <xf numFmtId="49" fontId="6" fillId="0" borderId="14" xfId="51" applyNumberFormat="1" applyFont="1" applyBorder="1" applyAlignment="1" quotePrefix="1">
      <alignment horizontal="center" vertical="center" wrapText="1"/>
    </xf>
    <xf numFmtId="187" fontId="13" fillId="0" borderId="0" xfId="51" applyNumberFormat="1" applyFont="1" applyAlignment="1">
      <alignment vertical="center" shrinkToFit="1"/>
    </xf>
    <xf numFmtId="49" fontId="4" fillId="0" borderId="16" xfId="51" applyNumberFormat="1" applyFont="1" applyFill="1" applyBorder="1" applyAlignment="1">
      <alignment horizontal="distributed" vertical="center" shrinkToFit="1"/>
    </xf>
    <xf numFmtId="187" fontId="4" fillId="0" borderId="18" xfId="51" applyNumberFormat="1" applyFont="1" applyFill="1" applyBorder="1" applyAlignment="1">
      <alignment horizontal="center" vertical="center"/>
    </xf>
    <xf numFmtId="187" fontId="6" fillId="0" borderId="23" xfId="51" applyNumberFormat="1" applyFont="1" applyFill="1" applyBorder="1" applyAlignment="1">
      <alignment vertical="center"/>
    </xf>
    <xf numFmtId="187" fontId="6" fillId="0" borderId="46" xfId="51" applyNumberFormat="1" applyFont="1" applyFill="1" applyBorder="1" applyAlignment="1">
      <alignment vertical="center"/>
    </xf>
    <xf numFmtId="187" fontId="13" fillId="0" borderId="0" xfId="51" applyNumberFormat="1" applyFont="1" applyAlignment="1">
      <alignment vertical="center"/>
    </xf>
    <xf numFmtId="187" fontId="6" fillId="0" borderId="30" xfId="51" applyNumberFormat="1" applyFont="1" applyFill="1" applyBorder="1" applyAlignment="1">
      <alignment vertical="center"/>
    </xf>
    <xf numFmtId="49" fontId="4" fillId="0" borderId="16" xfId="51" applyNumberFormat="1" applyFont="1" applyFill="1" applyBorder="1" applyAlignment="1">
      <alignment horizontal="distributed" vertical="center" wrapText="1" shrinkToFit="1"/>
    </xf>
    <xf numFmtId="187" fontId="6" fillId="0" borderId="31" xfId="51" applyNumberFormat="1" applyFont="1" applyFill="1" applyBorder="1" applyAlignment="1">
      <alignment vertical="center"/>
    </xf>
    <xf numFmtId="49" fontId="4" fillId="0" borderId="19" xfId="51" applyNumberFormat="1" applyFont="1" applyFill="1" applyBorder="1" applyAlignment="1">
      <alignment horizontal="distributed" vertical="center" shrinkToFit="1"/>
    </xf>
    <xf numFmtId="187" fontId="4" fillId="0" borderId="20" xfId="51" applyNumberFormat="1" applyFont="1" applyFill="1" applyBorder="1" applyAlignment="1">
      <alignment horizontal="center" vertical="center"/>
    </xf>
    <xf numFmtId="187" fontId="4" fillId="0" borderId="32" xfId="51" applyNumberFormat="1" applyFont="1" applyFill="1" applyBorder="1" applyAlignment="1">
      <alignment horizontal="center" vertical="center"/>
    </xf>
    <xf numFmtId="49" fontId="4" fillId="0" borderId="0" xfId="51" applyNumberFormat="1" applyFont="1" applyFill="1" applyBorder="1" applyAlignment="1">
      <alignment horizontal="distributed" vertical="center" shrinkToFit="1"/>
    </xf>
    <xf numFmtId="187" fontId="4" fillId="0" borderId="0" xfId="51" applyNumberFormat="1" applyFont="1" applyFill="1" applyBorder="1" applyAlignment="1">
      <alignment vertical="center" wrapText="1"/>
    </xf>
    <xf numFmtId="49" fontId="4" fillId="0" borderId="0" xfId="51" applyNumberFormat="1" applyFont="1" applyBorder="1" applyAlignment="1">
      <alignment horizontal="distributed" vertical="center" shrinkToFit="1"/>
    </xf>
    <xf numFmtId="187" fontId="4" fillId="0" borderId="0" xfId="51" applyNumberFormat="1" applyFont="1" applyBorder="1" applyAlignment="1">
      <alignment vertical="center" shrinkToFit="1"/>
    </xf>
    <xf numFmtId="187" fontId="4" fillId="0" borderId="0" xfId="51" applyNumberFormat="1" applyFont="1" applyAlignment="1">
      <alignment vertical="center" shrinkToFit="1"/>
    </xf>
    <xf numFmtId="49" fontId="6" fillId="0" borderId="41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 shrinkToFit="1"/>
    </xf>
    <xf numFmtId="49" fontId="6" fillId="0" borderId="50" xfId="0" applyNumberFormat="1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33" borderId="22" xfId="0" applyNumberFormat="1" applyFont="1" applyFill="1" applyBorder="1" applyAlignment="1">
      <alignment horizontal="center" vertical="center" wrapText="1" shrinkToFit="1"/>
    </xf>
    <xf numFmtId="49" fontId="6" fillId="33" borderId="18" xfId="0" applyNumberFormat="1" applyFont="1" applyFill="1" applyBorder="1" applyAlignment="1">
      <alignment horizontal="center" vertical="center" wrapText="1" shrinkToFit="1"/>
    </xf>
    <xf numFmtId="49" fontId="6" fillId="0" borderId="22" xfId="0" applyNumberFormat="1" applyFont="1" applyBorder="1" applyAlignment="1">
      <alignment horizontal="center" vertical="center" wrapText="1" shrinkToFit="1"/>
    </xf>
    <xf numFmtId="49" fontId="6" fillId="0" borderId="48" xfId="0" applyNumberFormat="1" applyFont="1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wrapText="1" shrinkToFit="1"/>
    </xf>
    <xf numFmtId="49" fontId="6" fillId="0" borderId="52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wrapText="1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wrapText="1" shrinkToFit="1"/>
    </xf>
    <xf numFmtId="49" fontId="11" fillId="0" borderId="22" xfId="0" applyNumberFormat="1" applyFont="1" applyBorder="1" applyAlignment="1">
      <alignment horizontal="center" vertical="center" wrapText="1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6" fillId="0" borderId="21" xfId="51" applyNumberFormat="1" applyFont="1" applyBorder="1" applyAlignment="1">
      <alignment horizontal="center" vertical="center"/>
    </xf>
    <xf numFmtId="49" fontId="6" fillId="0" borderId="16" xfId="51" applyNumberFormat="1" applyFont="1" applyBorder="1" applyAlignment="1">
      <alignment horizontal="center" vertical="center"/>
    </xf>
    <xf numFmtId="49" fontId="6" fillId="0" borderId="53" xfId="51" applyNumberFormat="1" applyFont="1" applyBorder="1" applyAlignment="1">
      <alignment horizontal="center" vertical="center"/>
    </xf>
    <xf numFmtId="49" fontId="6" fillId="0" borderId="22" xfId="51" applyNumberFormat="1" applyFont="1" applyBorder="1" applyAlignment="1">
      <alignment horizontal="center" vertical="center" wrapText="1"/>
    </xf>
    <xf numFmtId="49" fontId="6" fillId="0" borderId="18" xfId="51" applyNumberFormat="1" applyFont="1" applyBorder="1" applyAlignment="1">
      <alignment horizontal="center" vertical="center" wrapText="1"/>
    </xf>
    <xf numFmtId="49" fontId="6" fillId="0" borderId="54" xfId="51" applyNumberFormat="1" applyFont="1" applyBorder="1" applyAlignment="1">
      <alignment horizontal="center" vertical="center" wrapText="1"/>
    </xf>
    <xf numFmtId="49" fontId="6" fillId="0" borderId="47" xfId="51" applyNumberFormat="1" applyFont="1" applyBorder="1" applyAlignment="1">
      <alignment horizontal="center" vertical="center"/>
    </xf>
    <xf numFmtId="49" fontId="6" fillId="0" borderId="48" xfId="51" applyNumberFormat="1" applyFont="1" applyBorder="1" applyAlignment="1">
      <alignment horizontal="center" vertical="center"/>
    </xf>
    <xf numFmtId="49" fontId="6" fillId="0" borderId="50" xfId="51" applyNumberFormat="1" applyFont="1" applyBorder="1" applyAlignment="1">
      <alignment horizontal="center" vertical="center"/>
    </xf>
    <xf numFmtId="49" fontId="6" fillId="0" borderId="49" xfId="51" applyNumberFormat="1" applyFont="1" applyBorder="1" applyAlignment="1">
      <alignment horizontal="center" vertical="center"/>
    </xf>
    <xf numFmtId="49" fontId="6" fillId="0" borderId="55" xfId="51" applyNumberFormat="1" applyFont="1" applyBorder="1" applyAlignment="1">
      <alignment horizontal="center" vertical="center"/>
    </xf>
    <xf numFmtId="49" fontId="6" fillId="0" borderId="56" xfId="51" applyNumberFormat="1" applyFont="1" applyBorder="1" applyAlignment="1">
      <alignment horizontal="center" vertical="center"/>
    </xf>
    <xf numFmtId="49" fontId="6" fillId="0" borderId="57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9525</xdr:rowOff>
    </xdr:from>
    <xdr:to>
      <xdr:col>1</xdr:col>
      <xdr:colOff>962025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66675" y="695325"/>
          <a:ext cx="923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209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5" sqref="M5:M6"/>
    </sheetView>
  </sheetViews>
  <sheetFormatPr defaultColWidth="9.00390625" defaultRowHeight="12"/>
  <cols>
    <col min="1" max="1" width="0.37109375" style="6" customWidth="1"/>
    <col min="2" max="2" width="14.125" style="6" customWidth="1"/>
    <col min="3" max="3" width="13.875" style="6" customWidth="1"/>
    <col min="4" max="15" width="12.875" style="6" customWidth="1"/>
    <col min="16" max="16384" width="9.375" style="6" customWidth="1"/>
  </cols>
  <sheetData>
    <row r="1" s="18" customFormat="1" ht="18" customHeight="1">
      <c r="C1" s="17" t="s">
        <v>41</v>
      </c>
    </row>
    <row r="2" s="18" customFormat="1" ht="18" customHeight="1">
      <c r="C2" s="17" t="s">
        <v>51</v>
      </c>
    </row>
    <row r="3" s="18" customFormat="1" ht="18" customHeight="1" thickBot="1">
      <c r="C3" s="17" t="s">
        <v>42</v>
      </c>
    </row>
    <row r="4" spans="2:15" s="18" customFormat="1" ht="18" customHeight="1">
      <c r="B4" s="19" t="s">
        <v>0</v>
      </c>
      <c r="C4" s="20">
        <v>1</v>
      </c>
      <c r="D4" s="20">
        <v>2</v>
      </c>
      <c r="E4" s="20">
        <v>3</v>
      </c>
      <c r="F4" s="20">
        <v>4</v>
      </c>
      <c r="G4" s="20">
        <v>5</v>
      </c>
      <c r="H4" s="20">
        <v>6</v>
      </c>
      <c r="I4" s="20">
        <v>7</v>
      </c>
      <c r="J4" s="132" t="s">
        <v>299</v>
      </c>
      <c r="K4" s="132"/>
      <c r="L4" s="132"/>
      <c r="M4" s="133" t="s">
        <v>300</v>
      </c>
      <c r="N4" s="134"/>
      <c r="O4" s="135"/>
    </row>
    <row r="5" spans="2:15" s="18" customFormat="1" ht="18" customHeight="1">
      <c r="B5" s="21"/>
      <c r="C5" s="22" t="s">
        <v>1</v>
      </c>
      <c r="D5" s="22" t="s">
        <v>2</v>
      </c>
      <c r="E5" s="22" t="s">
        <v>3</v>
      </c>
      <c r="F5" s="22" t="s">
        <v>4</v>
      </c>
      <c r="G5" s="22" t="s">
        <v>4</v>
      </c>
      <c r="H5" s="22" t="s">
        <v>45</v>
      </c>
      <c r="I5" s="22" t="s">
        <v>5</v>
      </c>
      <c r="J5" s="22" t="s">
        <v>6</v>
      </c>
      <c r="K5" s="23" t="s">
        <v>7</v>
      </c>
      <c r="L5" s="24" t="s">
        <v>8</v>
      </c>
      <c r="M5" s="137" t="s">
        <v>39</v>
      </c>
      <c r="N5" s="137" t="s">
        <v>38</v>
      </c>
      <c r="O5" s="140" t="s">
        <v>9</v>
      </c>
    </row>
    <row r="6" spans="2:15" s="18" customFormat="1" ht="18.75" customHeight="1" thickBot="1">
      <c r="B6" s="25" t="s">
        <v>10</v>
      </c>
      <c r="C6" s="26" t="s">
        <v>11</v>
      </c>
      <c r="D6" s="27" t="s">
        <v>33</v>
      </c>
      <c r="E6" s="28" t="s">
        <v>40</v>
      </c>
      <c r="F6" s="27" t="s">
        <v>48</v>
      </c>
      <c r="G6" s="26" t="s">
        <v>49</v>
      </c>
      <c r="H6" s="27" t="s">
        <v>12</v>
      </c>
      <c r="I6" s="27" t="s">
        <v>13</v>
      </c>
      <c r="J6" s="29" t="s">
        <v>14</v>
      </c>
      <c r="K6" s="29" t="s">
        <v>50</v>
      </c>
      <c r="L6" s="30" t="s">
        <v>15</v>
      </c>
      <c r="M6" s="139"/>
      <c r="N6" s="138"/>
      <c r="O6" s="141"/>
    </row>
    <row r="7" spans="1:15" ht="35.25" customHeight="1" hidden="1">
      <c r="A7" s="4" t="s">
        <v>34</v>
      </c>
      <c r="B7" s="1" t="s">
        <v>35</v>
      </c>
      <c r="C7" s="2" t="s">
        <v>16</v>
      </c>
      <c r="D7" s="2" t="s">
        <v>17</v>
      </c>
      <c r="E7" s="2" t="s">
        <v>18</v>
      </c>
      <c r="F7" s="2" t="s">
        <v>19</v>
      </c>
      <c r="G7" s="2" t="s">
        <v>20</v>
      </c>
      <c r="H7" s="2" t="s">
        <v>21</v>
      </c>
      <c r="I7" s="2" t="s">
        <v>22</v>
      </c>
      <c r="J7" s="2" t="s">
        <v>23</v>
      </c>
      <c r="K7" s="2" t="s">
        <v>24</v>
      </c>
      <c r="L7" s="2" t="s">
        <v>25</v>
      </c>
      <c r="M7" s="2" t="s">
        <v>26</v>
      </c>
      <c r="N7" s="2" t="s">
        <v>27</v>
      </c>
      <c r="O7" s="3" t="s">
        <v>28</v>
      </c>
    </row>
    <row r="8" spans="1:15" ht="30" customHeight="1">
      <c r="A8" s="5" t="s">
        <v>29</v>
      </c>
      <c r="B8" s="8" t="s">
        <v>30</v>
      </c>
      <c r="C8" s="10" t="s">
        <v>36</v>
      </c>
      <c r="D8" s="32">
        <v>220</v>
      </c>
      <c r="E8" s="32">
        <v>2</v>
      </c>
      <c r="F8" s="32">
        <v>2</v>
      </c>
      <c r="G8" s="32">
        <v>97</v>
      </c>
      <c r="H8" s="32">
        <v>29</v>
      </c>
      <c r="I8" s="32">
        <v>48</v>
      </c>
      <c r="J8" s="32">
        <v>45</v>
      </c>
      <c r="K8" s="32">
        <v>163</v>
      </c>
      <c r="L8" s="32">
        <v>0</v>
      </c>
      <c r="M8" s="32">
        <v>11</v>
      </c>
      <c r="N8" s="32">
        <v>0</v>
      </c>
      <c r="O8" s="35">
        <v>11</v>
      </c>
    </row>
    <row r="9" spans="1:15" ht="30" customHeight="1">
      <c r="A9" s="5" t="s">
        <v>29</v>
      </c>
      <c r="B9" s="9" t="s">
        <v>43</v>
      </c>
      <c r="C9" s="11" t="s">
        <v>44</v>
      </c>
      <c r="D9" s="33">
        <v>212</v>
      </c>
      <c r="E9" s="33">
        <v>3</v>
      </c>
      <c r="F9" s="33">
        <v>4</v>
      </c>
      <c r="G9" s="33">
        <v>38</v>
      </c>
      <c r="H9" s="33">
        <v>39</v>
      </c>
      <c r="I9" s="33">
        <v>61</v>
      </c>
      <c r="J9" s="33">
        <v>67</v>
      </c>
      <c r="K9" s="33">
        <v>0</v>
      </c>
      <c r="L9" s="33">
        <v>0</v>
      </c>
      <c r="M9" s="33">
        <v>9</v>
      </c>
      <c r="N9" s="33">
        <v>0</v>
      </c>
      <c r="O9" s="36">
        <v>9</v>
      </c>
    </row>
    <row r="10" spans="1:15" ht="30" customHeight="1">
      <c r="A10" s="5" t="s">
        <v>29</v>
      </c>
      <c r="B10" s="9" t="s">
        <v>31</v>
      </c>
      <c r="C10" s="11" t="s">
        <v>37</v>
      </c>
      <c r="D10" s="33">
        <v>135</v>
      </c>
      <c r="E10" s="33">
        <v>1</v>
      </c>
      <c r="F10" s="33">
        <v>1</v>
      </c>
      <c r="G10" s="33">
        <v>19</v>
      </c>
      <c r="H10" s="33">
        <v>16</v>
      </c>
      <c r="I10" s="33">
        <v>29</v>
      </c>
      <c r="J10" s="33">
        <v>16</v>
      </c>
      <c r="K10" s="33">
        <v>0</v>
      </c>
      <c r="L10" s="33">
        <v>0</v>
      </c>
      <c r="M10" s="33">
        <v>3</v>
      </c>
      <c r="N10" s="33">
        <v>0</v>
      </c>
      <c r="O10" s="36">
        <v>3</v>
      </c>
    </row>
    <row r="11" spans="1:15" ht="30" customHeight="1">
      <c r="A11" s="5" t="s">
        <v>29</v>
      </c>
      <c r="B11" s="31" t="s">
        <v>46</v>
      </c>
      <c r="C11" s="11" t="s">
        <v>47</v>
      </c>
      <c r="D11" s="34">
        <v>158</v>
      </c>
      <c r="E11" s="34">
        <v>1</v>
      </c>
      <c r="F11" s="34">
        <v>2</v>
      </c>
      <c r="G11" s="34">
        <v>24</v>
      </c>
      <c r="H11" s="34">
        <v>28</v>
      </c>
      <c r="I11" s="34">
        <v>30</v>
      </c>
      <c r="J11" s="34">
        <v>22</v>
      </c>
      <c r="K11" s="34">
        <v>0</v>
      </c>
      <c r="L11" s="34">
        <v>0</v>
      </c>
      <c r="M11" s="34">
        <v>2</v>
      </c>
      <c r="N11" s="34">
        <v>0</v>
      </c>
      <c r="O11" s="37">
        <v>2</v>
      </c>
    </row>
    <row r="12" spans="1:15" ht="30" customHeight="1" thickBot="1">
      <c r="A12" s="7"/>
      <c r="B12" s="12" t="s">
        <v>32</v>
      </c>
      <c r="C12" s="13"/>
      <c r="D12" s="38">
        <f aca="true" t="shared" si="0" ref="D12:O12">SUM(D8:D11)</f>
        <v>725</v>
      </c>
      <c r="E12" s="38">
        <f t="shared" si="0"/>
        <v>7</v>
      </c>
      <c r="F12" s="38">
        <f t="shared" si="0"/>
        <v>9</v>
      </c>
      <c r="G12" s="38">
        <f t="shared" si="0"/>
        <v>178</v>
      </c>
      <c r="H12" s="38">
        <f t="shared" si="0"/>
        <v>112</v>
      </c>
      <c r="I12" s="38">
        <f t="shared" si="0"/>
        <v>168</v>
      </c>
      <c r="J12" s="38">
        <f t="shared" si="0"/>
        <v>150</v>
      </c>
      <c r="K12" s="38">
        <f t="shared" si="0"/>
        <v>163</v>
      </c>
      <c r="L12" s="38">
        <f t="shared" si="0"/>
        <v>0</v>
      </c>
      <c r="M12" s="38">
        <f t="shared" si="0"/>
        <v>25</v>
      </c>
      <c r="N12" s="38">
        <f t="shared" si="0"/>
        <v>0</v>
      </c>
      <c r="O12" s="39">
        <f t="shared" si="0"/>
        <v>25</v>
      </c>
    </row>
    <row r="14" spans="1:3" ht="21" customHeight="1">
      <c r="A14" s="14"/>
      <c r="B14" s="136"/>
      <c r="C14" s="136"/>
    </row>
    <row r="15" spans="1:3" ht="18" customHeight="1">
      <c r="A15" s="14"/>
      <c r="B15" s="15"/>
      <c r="C15" s="15"/>
    </row>
    <row r="16" spans="1:3" ht="18" customHeight="1">
      <c r="A16" s="16"/>
      <c r="B16" s="15"/>
      <c r="C16" s="15"/>
    </row>
    <row r="17" spans="1:3" ht="24" customHeight="1">
      <c r="A17" s="15"/>
      <c r="B17" s="15"/>
      <c r="C17" s="15"/>
    </row>
    <row r="18" spans="1:3" ht="24" customHeight="1">
      <c r="A18" s="15"/>
      <c r="B18" s="15"/>
      <c r="C18" s="15"/>
    </row>
    <row r="19" spans="1:3" ht="24" customHeight="1">
      <c r="A19" s="15"/>
      <c r="B19" s="15"/>
      <c r="C19" s="15"/>
    </row>
    <row r="20" spans="1:3" ht="24" customHeight="1">
      <c r="A20" s="15"/>
      <c r="B20" s="15"/>
      <c r="C20" s="15"/>
    </row>
    <row r="21" spans="1:3" ht="24" customHeight="1">
      <c r="A21" s="15"/>
      <c r="B21" s="15"/>
      <c r="C21" s="15"/>
    </row>
    <row r="22" spans="1:3" ht="24" customHeight="1">
      <c r="A22" s="15"/>
      <c r="B22" s="15"/>
      <c r="C22" s="15"/>
    </row>
    <row r="23" spans="1:3" ht="24" customHeight="1">
      <c r="A23" s="15"/>
      <c r="B23" s="15"/>
      <c r="C23" s="15"/>
    </row>
    <row r="24" spans="1:3" ht="24" customHeight="1">
      <c r="A24" s="15"/>
      <c r="B24" s="15"/>
      <c r="C24" s="15"/>
    </row>
    <row r="25" spans="1:3" ht="24" customHeight="1">
      <c r="A25" s="15"/>
      <c r="B25" s="15"/>
      <c r="C25" s="15"/>
    </row>
    <row r="26" ht="24" customHeight="1"/>
  </sheetData>
  <sheetProtection/>
  <mergeCells count="6">
    <mergeCell ref="J4:L4"/>
    <mergeCell ref="M4:O4"/>
    <mergeCell ref="B14:C14"/>
    <mergeCell ref="N5:N6"/>
    <mergeCell ref="M5:M6"/>
    <mergeCell ref="O5:O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4"/>
  <sheetViews>
    <sheetView showGridLines="0" zoomScaleSheetLayoutView="100" zoomScalePageLayoutView="0" workbookViewId="0" topLeftCell="A1">
      <pane xSplit="2" ySplit="9" topLeftCell="AU10" activePane="bottomRight" state="frozen"/>
      <selection pane="topLeft" activeCell="R149" sqref="R149"/>
      <selection pane="topRight" activeCell="R149" sqref="R149"/>
      <selection pane="bottomLeft" activeCell="R149" sqref="R149"/>
      <selection pane="bottomRight" activeCell="AY24" sqref="AY24"/>
    </sheetView>
  </sheetViews>
  <sheetFormatPr defaultColWidth="12.00390625" defaultRowHeight="18" customHeight="1"/>
  <cols>
    <col min="1" max="1" width="0.5" style="41" customWidth="1"/>
    <col min="2" max="2" width="15.875" style="41" customWidth="1"/>
    <col min="3" max="5" width="18.875" style="40" customWidth="1"/>
    <col min="6" max="6" width="15.875" style="40" customWidth="1"/>
    <col min="7" max="8" width="13.875" style="40" customWidth="1"/>
    <col min="9" max="9" width="15.875" style="40" customWidth="1"/>
    <col min="10" max="11" width="13.875" style="40" customWidth="1"/>
    <col min="12" max="12" width="16.875" style="40" customWidth="1"/>
    <col min="13" max="13" width="13.875" style="40" customWidth="1"/>
    <col min="14" max="16" width="17.875" style="40" customWidth="1"/>
    <col min="17" max="17" width="13.875" style="40" customWidth="1"/>
    <col min="18" max="21" width="16.875" style="40" customWidth="1"/>
    <col min="22" max="23" width="12.875" style="40" customWidth="1"/>
    <col min="24" max="24" width="15.875" style="40" customWidth="1"/>
    <col min="25" max="26" width="17.875" style="40" customWidth="1"/>
    <col min="27" max="27" width="13.875" style="40" customWidth="1"/>
    <col min="28" max="28" width="17.875" style="40" customWidth="1"/>
    <col min="29" max="30" width="13.875" style="40" customWidth="1"/>
    <col min="31" max="31" width="17.875" style="40" customWidth="1"/>
    <col min="32" max="32" width="13.875" style="40" customWidth="1"/>
    <col min="33" max="33" width="15.875" style="40" customWidth="1"/>
    <col min="34" max="34" width="13.875" style="40" customWidth="1"/>
    <col min="35" max="36" width="17.875" style="40" customWidth="1"/>
    <col min="37" max="37" width="16.875" style="40" customWidth="1"/>
    <col min="38" max="38" width="13.875" style="40" customWidth="1"/>
    <col min="39" max="39" width="17.875" style="40" customWidth="1"/>
    <col min="40" max="42" width="13.875" style="40" customWidth="1"/>
    <col min="43" max="43" width="19.875" style="40" customWidth="1"/>
    <col min="44" max="44" width="18.875" style="40" customWidth="1"/>
    <col min="45" max="47" width="13.875" style="40" customWidth="1"/>
    <col min="48" max="48" width="15.875" style="40" customWidth="1"/>
    <col min="49" max="49" width="13.875" style="40" customWidth="1"/>
    <col min="50" max="50" width="18.875" style="40" customWidth="1"/>
    <col min="51" max="53" width="16.875" style="40" customWidth="1"/>
    <col min="54" max="55" width="13.875" style="40" customWidth="1"/>
    <col min="56" max="57" width="15.875" style="40" customWidth="1"/>
    <col min="58" max="59" width="10.875" style="40" customWidth="1"/>
    <col min="60" max="16384" width="12.00390625" style="40" customWidth="1"/>
  </cols>
  <sheetData>
    <row r="1" s="41" customFormat="1" ht="18" customHeight="1">
      <c r="C1" s="90" t="s">
        <v>41</v>
      </c>
    </row>
    <row r="2" s="41" customFormat="1" ht="18" customHeight="1">
      <c r="C2" s="90" t="s">
        <v>243</v>
      </c>
    </row>
    <row r="3" spans="3:59" s="41" customFormat="1" ht="18" customHeight="1" thickBot="1">
      <c r="C3" s="90" t="s">
        <v>242</v>
      </c>
      <c r="BG3" s="89" t="s">
        <v>298</v>
      </c>
    </row>
    <row r="4" spans="2:59" s="41" customFormat="1" ht="18" customHeight="1">
      <c r="B4" s="88" t="s">
        <v>0</v>
      </c>
      <c r="C4" s="144" t="s">
        <v>241</v>
      </c>
      <c r="D4" s="144" t="s">
        <v>240</v>
      </c>
      <c r="E4" s="144" t="s">
        <v>239</v>
      </c>
      <c r="F4" s="146"/>
      <c r="G4" s="148" t="s">
        <v>238</v>
      </c>
      <c r="H4" s="144" t="s">
        <v>187</v>
      </c>
      <c r="I4" s="148" t="s">
        <v>237</v>
      </c>
      <c r="J4" s="148" t="s">
        <v>236</v>
      </c>
      <c r="K4" s="148" t="s">
        <v>235</v>
      </c>
      <c r="L4" s="148" t="s">
        <v>234</v>
      </c>
      <c r="M4" s="144" t="s">
        <v>187</v>
      </c>
      <c r="N4" s="144" t="s">
        <v>233</v>
      </c>
      <c r="O4" s="148" t="s">
        <v>232</v>
      </c>
      <c r="P4" s="148" t="s">
        <v>231</v>
      </c>
      <c r="Q4" s="148" t="s">
        <v>230</v>
      </c>
      <c r="R4" s="144" t="s">
        <v>187</v>
      </c>
      <c r="S4" s="148" t="s">
        <v>229</v>
      </c>
      <c r="T4" s="148" t="s">
        <v>228</v>
      </c>
      <c r="U4" s="142" t="s">
        <v>227</v>
      </c>
      <c r="V4" s="143"/>
      <c r="W4" s="144" t="s">
        <v>187</v>
      </c>
      <c r="X4" s="144" t="s">
        <v>226</v>
      </c>
      <c r="Y4" s="148" t="s">
        <v>225</v>
      </c>
      <c r="Z4" s="144" t="s">
        <v>224</v>
      </c>
      <c r="AA4" s="148" t="s">
        <v>223</v>
      </c>
      <c r="AB4" s="148" t="s">
        <v>222</v>
      </c>
      <c r="AC4" s="148" t="s">
        <v>221</v>
      </c>
      <c r="AD4" s="148" t="s">
        <v>220</v>
      </c>
      <c r="AE4" s="148" t="s">
        <v>219</v>
      </c>
      <c r="AF4" s="148" t="s">
        <v>218</v>
      </c>
      <c r="AG4" s="148" t="s">
        <v>217</v>
      </c>
      <c r="AH4" s="144" t="s">
        <v>187</v>
      </c>
      <c r="AI4" s="148" t="s">
        <v>216</v>
      </c>
      <c r="AJ4" s="148" t="s">
        <v>215</v>
      </c>
      <c r="AK4" s="142" t="s">
        <v>214</v>
      </c>
      <c r="AL4" s="143"/>
      <c r="AM4" s="148" t="s">
        <v>213</v>
      </c>
      <c r="AN4" s="84" t="s">
        <v>212</v>
      </c>
      <c r="AO4" s="84" t="s">
        <v>211</v>
      </c>
      <c r="AP4" s="144" t="s">
        <v>187</v>
      </c>
      <c r="AQ4" s="148" t="s">
        <v>210</v>
      </c>
      <c r="AR4" s="148" t="s">
        <v>209</v>
      </c>
      <c r="AS4" s="144" t="s">
        <v>208</v>
      </c>
      <c r="AT4" s="155" t="s">
        <v>207</v>
      </c>
      <c r="AU4" s="87" t="s">
        <v>206</v>
      </c>
      <c r="AV4" s="84" t="s">
        <v>205</v>
      </c>
      <c r="AW4" s="86"/>
      <c r="AX4" s="84" t="s">
        <v>204</v>
      </c>
      <c r="AY4" s="150" t="s">
        <v>203</v>
      </c>
      <c r="AZ4" s="149" t="s">
        <v>202</v>
      </c>
      <c r="BA4" s="149"/>
      <c r="BB4" s="143"/>
      <c r="BC4" s="85" t="s">
        <v>201</v>
      </c>
      <c r="BD4" s="142" t="s">
        <v>200</v>
      </c>
      <c r="BE4" s="143"/>
      <c r="BF4" s="84" t="s">
        <v>199</v>
      </c>
      <c r="BG4" s="83" t="s">
        <v>198</v>
      </c>
    </row>
    <row r="5" spans="2:59" s="41" customFormat="1" ht="18" customHeight="1">
      <c r="B5" s="82"/>
      <c r="C5" s="145"/>
      <c r="D5" s="145"/>
      <c r="E5" s="145"/>
      <c r="F5" s="147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52" t="s">
        <v>197</v>
      </c>
      <c r="V5" s="152" t="s">
        <v>196</v>
      </c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52" t="s">
        <v>195</v>
      </c>
      <c r="AL5" s="152" t="s">
        <v>194</v>
      </c>
      <c r="AM5" s="145"/>
      <c r="AN5" s="22" t="s">
        <v>193</v>
      </c>
      <c r="AO5" s="22" t="s">
        <v>192</v>
      </c>
      <c r="AP5" s="145"/>
      <c r="AQ5" s="145"/>
      <c r="AR5" s="145"/>
      <c r="AS5" s="145"/>
      <c r="AT5" s="156"/>
      <c r="AU5" s="22" t="s">
        <v>188</v>
      </c>
      <c r="AV5" s="22" t="s">
        <v>191</v>
      </c>
      <c r="AW5" s="81"/>
      <c r="AX5" s="80" t="s">
        <v>190</v>
      </c>
      <c r="AY5" s="151"/>
      <c r="AZ5" s="23" t="s">
        <v>189</v>
      </c>
      <c r="BA5" s="23" t="s">
        <v>188</v>
      </c>
      <c r="BB5" s="23" t="s">
        <v>187</v>
      </c>
      <c r="BC5" s="22" t="s">
        <v>186</v>
      </c>
      <c r="BD5" s="22" t="s">
        <v>185</v>
      </c>
      <c r="BE5" s="22" t="s">
        <v>184</v>
      </c>
      <c r="BF5" s="22" t="s">
        <v>183</v>
      </c>
      <c r="BG5" s="79" t="s">
        <v>182</v>
      </c>
    </row>
    <row r="6" spans="2:59" s="41" customFormat="1" ht="30.75" customHeight="1" thickBot="1">
      <c r="B6" s="78" t="s">
        <v>10</v>
      </c>
      <c r="C6" s="27" t="s">
        <v>181</v>
      </c>
      <c r="D6" s="27" t="s">
        <v>180</v>
      </c>
      <c r="E6" s="27"/>
      <c r="F6" s="77"/>
      <c r="G6" s="27"/>
      <c r="H6" s="27"/>
      <c r="I6" s="27" t="s">
        <v>179</v>
      </c>
      <c r="J6" s="27"/>
      <c r="K6" s="27"/>
      <c r="L6" s="27"/>
      <c r="M6" s="27"/>
      <c r="N6" s="27" t="s">
        <v>178</v>
      </c>
      <c r="O6" s="27" t="s">
        <v>177</v>
      </c>
      <c r="P6" s="27"/>
      <c r="Q6" s="27"/>
      <c r="R6" s="27"/>
      <c r="S6" s="27" t="s">
        <v>176</v>
      </c>
      <c r="T6" s="27"/>
      <c r="U6" s="153"/>
      <c r="V6" s="153"/>
      <c r="W6" s="26"/>
      <c r="X6" s="27" t="s">
        <v>175</v>
      </c>
      <c r="Y6" s="27" t="s">
        <v>174</v>
      </c>
      <c r="Z6" s="27"/>
      <c r="AA6" s="27"/>
      <c r="AB6" s="27"/>
      <c r="AC6" s="27"/>
      <c r="AD6" s="27"/>
      <c r="AE6" s="27"/>
      <c r="AF6" s="27"/>
      <c r="AG6" s="27"/>
      <c r="AH6" s="27"/>
      <c r="AI6" s="27" t="s">
        <v>173</v>
      </c>
      <c r="AJ6" s="27"/>
      <c r="AK6" s="154"/>
      <c r="AL6" s="153"/>
      <c r="AM6" s="27" t="s">
        <v>172</v>
      </c>
      <c r="AN6" s="26" t="s">
        <v>171</v>
      </c>
      <c r="AO6" s="26" t="s">
        <v>170</v>
      </c>
      <c r="AP6" s="26"/>
      <c r="AQ6" s="27" t="s">
        <v>169</v>
      </c>
      <c r="AR6" s="27" t="s">
        <v>168</v>
      </c>
      <c r="AS6" s="27" t="s">
        <v>167</v>
      </c>
      <c r="AT6" s="27" t="s">
        <v>166</v>
      </c>
      <c r="AU6" s="26"/>
      <c r="AV6" s="27" t="s">
        <v>165</v>
      </c>
      <c r="AW6" s="77"/>
      <c r="AX6" s="76" t="s">
        <v>164</v>
      </c>
      <c r="AY6" s="26"/>
      <c r="AZ6" s="26" t="s">
        <v>163</v>
      </c>
      <c r="BA6" s="26"/>
      <c r="BB6" s="26"/>
      <c r="BC6" s="27" t="s">
        <v>162</v>
      </c>
      <c r="BD6" s="26"/>
      <c r="BE6" s="26"/>
      <c r="BF6" s="26" t="s">
        <v>161</v>
      </c>
      <c r="BG6" s="75"/>
    </row>
    <row r="7" spans="1:59" s="69" customFormat="1" ht="36" customHeight="1" hidden="1">
      <c r="A7" s="74"/>
      <c r="B7" s="73"/>
      <c r="C7" s="71" t="s">
        <v>160</v>
      </c>
      <c r="D7" s="71" t="s">
        <v>159</v>
      </c>
      <c r="E7" s="71" t="s">
        <v>158</v>
      </c>
      <c r="F7" s="72"/>
      <c r="G7" s="71" t="s">
        <v>157</v>
      </c>
      <c r="H7" s="71" t="s">
        <v>156</v>
      </c>
      <c r="I7" s="71" t="s">
        <v>155</v>
      </c>
      <c r="J7" s="71" t="s">
        <v>154</v>
      </c>
      <c r="K7" s="71" t="s">
        <v>153</v>
      </c>
      <c r="L7" s="71" t="s">
        <v>152</v>
      </c>
      <c r="M7" s="71" t="s">
        <v>151</v>
      </c>
      <c r="N7" s="71" t="s">
        <v>150</v>
      </c>
      <c r="O7" s="71" t="s">
        <v>149</v>
      </c>
      <c r="P7" s="71" t="s">
        <v>148</v>
      </c>
      <c r="Q7" s="71" t="s">
        <v>147</v>
      </c>
      <c r="R7" s="71" t="s">
        <v>146</v>
      </c>
      <c r="S7" s="71" t="s">
        <v>145</v>
      </c>
      <c r="T7" s="71" t="s">
        <v>144</v>
      </c>
      <c r="U7" s="71" t="s">
        <v>143</v>
      </c>
      <c r="V7" s="71" t="s">
        <v>142</v>
      </c>
      <c r="W7" s="71" t="s">
        <v>141</v>
      </c>
      <c r="X7" s="71" t="s">
        <v>140</v>
      </c>
      <c r="Y7" s="71" t="s">
        <v>139</v>
      </c>
      <c r="Z7" s="71" t="s">
        <v>138</v>
      </c>
      <c r="AA7" s="71" t="s">
        <v>137</v>
      </c>
      <c r="AB7" s="71" t="s">
        <v>136</v>
      </c>
      <c r="AC7" s="71" t="s">
        <v>135</v>
      </c>
      <c r="AD7" s="71" t="s">
        <v>134</v>
      </c>
      <c r="AE7" s="71" t="s">
        <v>133</v>
      </c>
      <c r="AF7" s="71" t="s">
        <v>132</v>
      </c>
      <c r="AG7" s="71" t="s">
        <v>131</v>
      </c>
      <c r="AH7" s="71" t="s">
        <v>130</v>
      </c>
      <c r="AI7" s="71" t="s">
        <v>129</v>
      </c>
      <c r="AJ7" s="71" t="s">
        <v>128</v>
      </c>
      <c r="AK7" s="71" t="s">
        <v>127</v>
      </c>
      <c r="AL7" s="71" t="s">
        <v>126</v>
      </c>
      <c r="AM7" s="71" t="s">
        <v>125</v>
      </c>
      <c r="AN7" s="71" t="s">
        <v>124</v>
      </c>
      <c r="AO7" s="71" t="s">
        <v>123</v>
      </c>
      <c r="AP7" s="71" t="s">
        <v>122</v>
      </c>
      <c r="AQ7" s="71" t="s">
        <v>121</v>
      </c>
      <c r="AR7" s="71" t="s">
        <v>120</v>
      </c>
      <c r="AS7" s="71" t="s">
        <v>119</v>
      </c>
      <c r="AT7" s="71" t="s">
        <v>118</v>
      </c>
      <c r="AU7" s="71" t="s">
        <v>117</v>
      </c>
      <c r="AV7" s="71" t="s">
        <v>116</v>
      </c>
      <c r="AW7" s="72"/>
      <c r="AX7" s="71" t="s">
        <v>115</v>
      </c>
      <c r="AY7" s="71" t="s">
        <v>114</v>
      </c>
      <c r="AZ7" s="71" t="s">
        <v>113</v>
      </c>
      <c r="BA7" s="71" t="s">
        <v>112</v>
      </c>
      <c r="BB7" s="71" t="s">
        <v>111</v>
      </c>
      <c r="BC7" s="71" t="s">
        <v>110</v>
      </c>
      <c r="BD7" s="71" t="s">
        <v>109</v>
      </c>
      <c r="BE7" s="71" t="s">
        <v>108</v>
      </c>
      <c r="BF7" s="71"/>
      <c r="BG7" s="70"/>
    </row>
    <row r="8" spans="1:59" s="69" customFormat="1" ht="36" customHeight="1" hidden="1">
      <c r="A8" s="74"/>
      <c r="B8" s="73"/>
      <c r="C8" s="71" t="str">
        <f>IF(C7=C9,"○","×")</f>
        <v>○</v>
      </c>
      <c r="D8" s="71" t="str">
        <f>IF(D7=D9,"○","×")</f>
        <v>○</v>
      </c>
      <c r="E8" s="71" t="str">
        <f>IF(E7=E9,"○","×")</f>
        <v>○</v>
      </c>
      <c r="F8" s="72"/>
      <c r="G8" s="71" t="str">
        <f aca="true" t="shared" si="0" ref="G8:AV8">IF(G7=G9,"○","×")</f>
        <v>○</v>
      </c>
      <c r="H8" s="71" t="str">
        <f t="shared" si="0"/>
        <v>○</v>
      </c>
      <c r="I8" s="71" t="str">
        <f t="shared" si="0"/>
        <v>○</v>
      </c>
      <c r="J8" s="71" t="str">
        <f t="shared" si="0"/>
        <v>○</v>
      </c>
      <c r="K8" s="71" t="str">
        <f t="shared" si="0"/>
        <v>○</v>
      </c>
      <c r="L8" s="71" t="str">
        <f t="shared" si="0"/>
        <v>○</v>
      </c>
      <c r="M8" s="71" t="str">
        <f t="shared" si="0"/>
        <v>○</v>
      </c>
      <c r="N8" s="71" t="str">
        <f t="shared" si="0"/>
        <v>○</v>
      </c>
      <c r="O8" s="71" t="str">
        <f t="shared" si="0"/>
        <v>○</v>
      </c>
      <c r="P8" s="71" t="str">
        <f t="shared" si="0"/>
        <v>○</v>
      </c>
      <c r="Q8" s="71" t="str">
        <f t="shared" si="0"/>
        <v>○</v>
      </c>
      <c r="R8" s="71" t="str">
        <f t="shared" si="0"/>
        <v>○</v>
      </c>
      <c r="S8" s="71" t="str">
        <f t="shared" si="0"/>
        <v>○</v>
      </c>
      <c r="T8" s="71" t="str">
        <f t="shared" si="0"/>
        <v>○</v>
      </c>
      <c r="U8" s="71" t="str">
        <f t="shared" si="0"/>
        <v>○</v>
      </c>
      <c r="V8" s="71" t="str">
        <f t="shared" si="0"/>
        <v>○</v>
      </c>
      <c r="W8" s="71" t="str">
        <f t="shared" si="0"/>
        <v>○</v>
      </c>
      <c r="X8" s="71" t="str">
        <f t="shared" si="0"/>
        <v>○</v>
      </c>
      <c r="Y8" s="71" t="str">
        <f t="shared" si="0"/>
        <v>○</v>
      </c>
      <c r="Z8" s="71" t="str">
        <f t="shared" si="0"/>
        <v>○</v>
      </c>
      <c r="AA8" s="71" t="str">
        <f t="shared" si="0"/>
        <v>○</v>
      </c>
      <c r="AB8" s="71" t="str">
        <f t="shared" si="0"/>
        <v>○</v>
      </c>
      <c r="AC8" s="71" t="str">
        <f t="shared" si="0"/>
        <v>○</v>
      </c>
      <c r="AD8" s="71" t="str">
        <f t="shared" si="0"/>
        <v>○</v>
      </c>
      <c r="AE8" s="71" t="str">
        <f t="shared" si="0"/>
        <v>○</v>
      </c>
      <c r="AF8" s="71" t="str">
        <f t="shared" si="0"/>
        <v>○</v>
      </c>
      <c r="AG8" s="71" t="str">
        <f t="shared" si="0"/>
        <v>○</v>
      </c>
      <c r="AH8" s="71" t="str">
        <f t="shared" si="0"/>
        <v>○</v>
      </c>
      <c r="AI8" s="71" t="str">
        <f t="shared" si="0"/>
        <v>○</v>
      </c>
      <c r="AJ8" s="71" t="str">
        <f t="shared" si="0"/>
        <v>○</v>
      </c>
      <c r="AK8" s="71" t="str">
        <f t="shared" si="0"/>
        <v>○</v>
      </c>
      <c r="AL8" s="71" t="str">
        <f t="shared" si="0"/>
        <v>○</v>
      </c>
      <c r="AM8" s="71" t="str">
        <f t="shared" si="0"/>
        <v>○</v>
      </c>
      <c r="AN8" s="71" t="str">
        <f t="shared" si="0"/>
        <v>○</v>
      </c>
      <c r="AO8" s="71" t="str">
        <f t="shared" si="0"/>
        <v>○</v>
      </c>
      <c r="AP8" s="71" t="str">
        <f t="shared" si="0"/>
        <v>○</v>
      </c>
      <c r="AQ8" s="71" t="str">
        <f t="shared" si="0"/>
        <v>○</v>
      </c>
      <c r="AR8" s="71" t="str">
        <f t="shared" si="0"/>
        <v>○</v>
      </c>
      <c r="AS8" s="71" t="str">
        <f t="shared" si="0"/>
        <v>○</v>
      </c>
      <c r="AT8" s="71" t="str">
        <f t="shared" si="0"/>
        <v>○</v>
      </c>
      <c r="AU8" s="71" t="str">
        <f t="shared" si="0"/>
        <v>○</v>
      </c>
      <c r="AV8" s="71" t="str">
        <f t="shared" si="0"/>
        <v>○</v>
      </c>
      <c r="AW8" s="72"/>
      <c r="AX8" s="71" t="str">
        <f aca="true" t="shared" si="1" ref="AX8:BE8">IF(AX7=AX9,"○","×")</f>
        <v>○</v>
      </c>
      <c r="AY8" s="71" t="str">
        <f t="shared" si="1"/>
        <v>○</v>
      </c>
      <c r="AZ8" s="71" t="str">
        <f t="shared" si="1"/>
        <v>○</v>
      </c>
      <c r="BA8" s="71" t="str">
        <f t="shared" si="1"/>
        <v>○</v>
      </c>
      <c r="BB8" s="71" t="str">
        <f t="shared" si="1"/>
        <v>○</v>
      </c>
      <c r="BC8" s="71" t="str">
        <f t="shared" si="1"/>
        <v>○</v>
      </c>
      <c r="BD8" s="71" t="str">
        <f t="shared" si="1"/>
        <v>○</v>
      </c>
      <c r="BE8" s="71" t="str">
        <f t="shared" si="1"/>
        <v>○</v>
      </c>
      <c r="BF8" s="71"/>
      <c r="BG8" s="70"/>
    </row>
    <row r="9" spans="1:59" ht="9.75" customHeight="1" hidden="1" thickBot="1">
      <c r="A9" s="68" t="s">
        <v>34</v>
      </c>
      <c r="B9" s="67" t="s">
        <v>35</v>
      </c>
      <c r="C9" s="66" t="s">
        <v>107</v>
      </c>
      <c r="D9" s="66" t="s">
        <v>106</v>
      </c>
      <c r="E9" s="66" t="s">
        <v>105</v>
      </c>
      <c r="F9" s="66"/>
      <c r="G9" s="66" t="s">
        <v>104</v>
      </c>
      <c r="H9" s="66" t="s">
        <v>103</v>
      </c>
      <c r="I9" s="66" t="s">
        <v>102</v>
      </c>
      <c r="J9" s="66" t="s">
        <v>101</v>
      </c>
      <c r="K9" s="66" t="s">
        <v>100</v>
      </c>
      <c r="L9" s="66" t="s">
        <v>99</v>
      </c>
      <c r="M9" s="66" t="s">
        <v>98</v>
      </c>
      <c r="N9" s="66" t="s">
        <v>97</v>
      </c>
      <c r="O9" s="66" t="s">
        <v>96</v>
      </c>
      <c r="P9" s="66" t="s">
        <v>95</v>
      </c>
      <c r="Q9" s="66" t="s">
        <v>94</v>
      </c>
      <c r="R9" s="66" t="s">
        <v>93</v>
      </c>
      <c r="S9" s="66" t="s">
        <v>92</v>
      </c>
      <c r="T9" s="66" t="s">
        <v>91</v>
      </c>
      <c r="U9" s="66" t="s">
        <v>90</v>
      </c>
      <c r="V9" s="66" t="s">
        <v>89</v>
      </c>
      <c r="W9" s="66" t="s">
        <v>88</v>
      </c>
      <c r="X9" s="66" t="s">
        <v>87</v>
      </c>
      <c r="Y9" s="66" t="s">
        <v>86</v>
      </c>
      <c r="Z9" s="66" t="s">
        <v>85</v>
      </c>
      <c r="AA9" s="66" t="s">
        <v>84</v>
      </c>
      <c r="AB9" s="66" t="s">
        <v>83</v>
      </c>
      <c r="AC9" s="66" t="s">
        <v>82</v>
      </c>
      <c r="AD9" s="66" t="s">
        <v>81</v>
      </c>
      <c r="AE9" s="66" t="s">
        <v>80</v>
      </c>
      <c r="AF9" s="66" t="s">
        <v>79</v>
      </c>
      <c r="AG9" s="66" t="s">
        <v>78</v>
      </c>
      <c r="AH9" s="66" t="s">
        <v>77</v>
      </c>
      <c r="AI9" s="66" t="s">
        <v>76</v>
      </c>
      <c r="AJ9" s="66" t="s">
        <v>75</v>
      </c>
      <c r="AK9" s="66" t="s">
        <v>74</v>
      </c>
      <c r="AL9" s="66" t="s">
        <v>73</v>
      </c>
      <c r="AM9" s="66" t="s">
        <v>72</v>
      </c>
      <c r="AN9" s="66" t="s">
        <v>71</v>
      </c>
      <c r="AO9" s="66" t="s">
        <v>70</v>
      </c>
      <c r="AP9" s="66" t="s">
        <v>69</v>
      </c>
      <c r="AQ9" s="66" t="s">
        <v>68</v>
      </c>
      <c r="AR9" s="66" t="s">
        <v>67</v>
      </c>
      <c r="AS9" s="66" t="s">
        <v>66</v>
      </c>
      <c r="AT9" s="66" t="s">
        <v>65</v>
      </c>
      <c r="AU9" s="66" t="s">
        <v>64</v>
      </c>
      <c r="AV9" s="66" t="s">
        <v>63</v>
      </c>
      <c r="AW9" s="66"/>
      <c r="AX9" s="66" t="s">
        <v>62</v>
      </c>
      <c r="AY9" s="66" t="s">
        <v>61</v>
      </c>
      <c r="AZ9" s="66" t="s">
        <v>60</v>
      </c>
      <c r="BA9" s="66" t="s">
        <v>59</v>
      </c>
      <c r="BB9" s="66" t="s">
        <v>58</v>
      </c>
      <c r="BC9" s="66" t="s">
        <v>57</v>
      </c>
      <c r="BD9" s="66" t="s">
        <v>56</v>
      </c>
      <c r="BE9" s="66" t="s">
        <v>55</v>
      </c>
      <c r="BF9" s="66"/>
      <c r="BG9" s="65"/>
    </row>
    <row r="10" spans="1:59" s="42" customFormat="1" ht="30.75" customHeight="1">
      <c r="A10" s="48" t="s">
        <v>29</v>
      </c>
      <c r="B10" s="64" t="s">
        <v>30</v>
      </c>
      <c r="C10" s="62">
        <v>136963</v>
      </c>
      <c r="D10" s="61">
        <v>17506</v>
      </c>
      <c r="E10" s="61">
        <v>17506</v>
      </c>
      <c r="F10" s="63"/>
      <c r="G10" s="61">
        <v>0</v>
      </c>
      <c r="H10" s="61">
        <v>0</v>
      </c>
      <c r="I10" s="61">
        <v>119457</v>
      </c>
      <c r="J10" s="61">
        <v>70434</v>
      </c>
      <c r="K10" s="61">
        <v>31063</v>
      </c>
      <c r="L10" s="61">
        <v>17882</v>
      </c>
      <c r="M10" s="61">
        <v>78</v>
      </c>
      <c r="N10" s="62">
        <f>O10+S10</f>
        <v>121837</v>
      </c>
      <c r="O10" s="61">
        <v>120528</v>
      </c>
      <c r="P10" s="61">
        <v>70902</v>
      </c>
      <c r="Q10" s="61">
        <v>0</v>
      </c>
      <c r="R10" s="61">
        <v>49626</v>
      </c>
      <c r="S10" s="61">
        <v>1309</v>
      </c>
      <c r="T10" s="62">
        <f>SUM(U10:V10)</f>
        <v>840</v>
      </c>
      <c r="U10" s="61">
        <v>840</v>
      </c>
      <c r="V10" s="61">
        <v>0</v>
      </c>
      <c r="W10" s="61">
        <v>469</v>
      </c>
      <c r="X10" s="62">
        <f>C10-N10</f>
        <v>15126</v>
      </c>
      <c r="Y10" s="61">
        <v>21601</v>
      </c>
      <c r="Z10" s="61">
        <v>10800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10801</v>
      </c>
      <c r="AG10" s="61">
        <v>0</v>
      </c>
      <c r="AH10" s="61">
        <v>0</v>
      </c>
      <c r="AI10" s="61">
        <v>52656</v>
      </c>
      <c r="AJ10" s="61">
        <v>21603</v>
      </c>
      <c r="AK10" s="61">
        <v>0</v>
      </c>
      <c r="AL10" s="61">
        <v>0</v>
      </c>
      <c r="AM10" s="61">
        <v>31053</v>
      </c>
      <c r="AN10" s="61">
        <v>0</v>
      </c>
      <c r="AO10" s="61">
        <v>0</v>
      </c>
      <c r="AP10" s="61">
        <v>0</v>
      </c>
      <c r="AQ10" s="62">
        <f>Y10-AI10</f>
        <v>-31055</v>
      </c>
      <c r="AR10" s="62">
        <f>X10+AQ10</f>
        <v>-15929</v>
      </c>
      <c r="AS10" s="61">
        <v>0</v>
      </c>
      <c r="AT10" s="61">
        <v>27442</v>
      </c>
      <c r="AU10" s="61">
        <v>0</v>
      </c>
      <c r="AV10" s="61">
        <v>0</v>
      </c>
      <c r="AW10" s="63"/>
      <c r="AX10" s="62">
        <f>AR10-AS10+AT10-AV10</f>
        <v>11513</v>
      </c>
      <c r="AY10" s="62">
        <f>AZ10+BA10+BB10</f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11513</v>
      </c>
      <c r="BE10" s="61">
        <v>0</v>
      </c>
      <c r="BF10" s="60">
        <f>IF(C10&gt;0,C10/(N10+AM10)*100,0)</f>
        <v>89.58270652102819</v>
      </c>
      <c r="BG10" s="59">
        <f>IF(BE10&gt;0,BE10/(D10-G10)*100,0)</f>
        <v>0</v>
      </c>
    </row>
    <row r="11" spans="1:59" s="42" customFormat="1" ht="30" customHeight="1">
      <c r="A11" s="48" t="s">
        <v>29</v>
      </c>
      <c r="B11" s="58" t="s">
        <v>54</v>
      </c>
      <c r="C11" s="56">
        <v>74032</v>
      </c>
      <c r="D11" s="55">
        <v>21658</v>
      </c>
      <c r="E11" s="55">
        <v>21658</v>
      </c>
      <c r="F11" s="57"/>
      <c r="G11" s="55">
        <v>0</v>
      </c>
      <c r="H11" s="55">
        <v>0</v>
      </c>
      <c r="I11" s="55">
        <v>52374</v>
      </c>
      <c r="J11" s="55">
        <v>21354</v>
      </c>
      <c r="K11" s="55">
        <v>25848</v>
      </c>
      <c r="L11" s="55">
        <v>5123</v>
      </c>
      <c r="M11" s="55">
        <v>49</v>
      </c>
      <c r="N11" s="56">
        <f>O11+S11</f>
        <v>73910</v>
      </c>
      <c r="O11" s="55">
        <v>73899</v>
      </c>
      <c r="P11" s="55">
        <v>35597</v>
      </c>
      <c r="Q11" s="55">
        <v>0</v>
      </c>
      <c r="R11" s="55">
        <v>38302</v>
      </c>
      <c r="S11" s="55">
        <v>11</v>
      </c>
      <c r="T11" s="56">
        <f>SUM(U11:V11)</f>
        <v>11</v>
      </c>
      <c r="U11" s="55">
        <v>11</v>
      </c>
      <c r="V11" s="55">
        <v>0</v>
      </c>
      <c r="W11" s="55">
        <v>0</v>
      </c>
      <c r="X11" s="56">
        <f>C11-N11</f>
        <v>122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122</v>
      </c>
      <c r="AJ11" s="55">
        <v>0</v>
      </c>
      <c r="AK11" s="55">
        <v>0</v>
      </c>
      <c r="AL11" s="55">
        <v>0</v>
      </c>
      <c r="AM11" s="55">
        <v>122</v>
      </c>
      <c r="AN11" s="55">
        <v>0</v>
      </c>
      <c r="AO11" s="55">
        <v>0</v>
      </c>
      <c r="AP11" s="55">
        <v>0</v>
      </c>
      <c r="AQ11" s="56">
        <f>Y11-AI11</f>
        <v>-122</v>
      </c>
      <c r="AR11" s="56">
        <f>X11+AQ11</f>
        <v>0</v>
      </c>
      <c r="AS11" s="55">
        <v>0</v>
      </c>
      <c r="AT11" s="55">
        <v>0</v>
      </c>
      <c r="AU11" s="55">
        <v>0</v>
      </c>
      <c r="AV11" s="55">
        <v>0</v>
      </c>
      <c r="AW11" s="57"/>
      <c r="AX11" s="56">
        <f>AR11-AS11+AT11-AV11</f>
        <v>0</v>
      </c>
      <c r="AY11" s="56">
        <f>AZ11+BA11+BB11</f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0">
        <f>IF(C11&gt;0,C11/(N11+AM11)*100,0)</f>
        <v>100</v>
      </c>
      <c r="BG11" s="49">
        <f>IF(BE11&gt;0,BE11/(D11-G11)*100,0)</f>
        <v>0</v>
      </c>
    </row>
    <row r="12" spans="1:59" s="42" customFormat="1" ht="30" customHeight="1">
      <c r="A12" s="48" t="s">
        <v>29</v>
      </c>
      <c r="B12" s="58" t="s">
        <v>31</v>
      </c>
      <c r="C12" s="56">
        <v>42843</v>
      </c>
      <c r="D12" s="55">
        <v>4872</v>
      </c>
      <c r="E12" s="55">
        <v>4872</v>
      </c>
      <c r="F12" s="57"/>
      <c r="G12" s="55">
        <v>0</v>
      </c>
      <c r="H12" s="55">
        <v>0</v>
      </c>
      <c r="I12" s="55">
        <v>37971</v>
      </c>
      <c r="J12" s="55">
        <v>14910</v>
      </c>
      <c r="K12" s="55">
        <v>13963</v>
      </c>
      <c r="L12" s="55">
        <v>9098</v>
      </c>
      <c r="M12" s="55">
        <v>0</v>
      </c>
      <c r="N12" s="56">
        <f>O12+S12</f>
        <v>42844</v>
      </c>
      <c r="O12" s="55">
        <v>42844</v>
      </c>
      <c r="P12" s="55">
        <v>20139</v>
      </c>
      <c r="Q12" s="55">
        <v>0</v>
      </c>
      <c r="R12" s="55">
        <v>22705</v>
      </c>
      <c r="S12" s="55">
        <v>0</v>
      </c>
      <c r="T12" s="56">
        <f>SUM(U12:V12)</f>
        <v>0</v>
      </c>
      <c r="U12" s="55">
        <v>0</v>
      </c>
      <c r="V12" s="55">
        <v>0</v>
      </c>
      <c r="W12" s="55">
        <v>0</v>
      </c>
      <c r="X12" s="56">
        <f>C12-N12</f>
        <v>-1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6">
        <f>Y12-AI12</f>
        <v>0</v>
      </c>
      <c r="AR12" s="56">
        <f>X12+AQ12</f>
        <v>-1</v>
      </c>
      <c r="AS12" s="55">
        <v>0</v>
      </c>
      <c r="AT12" s="55">
        <v>6</v>
      </c>
      <c r="AU12" s="55">
        <v>0</v>
      </c>
      <c r="AV12" s="55">
        <v>0</v>
      </c>
      <c r="AW12" s="57"/>
      <c r="AX12" s="56">
        <f>AR12-AS12+AT12-AV12</f>
        <v>5</v>
      </c>
      <c r="AY12" s="56">
        <f>AZ12+BA12+BB12</f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5</v>
      </c>
      <c r="BE12" s="55">
        <v>0</v>
      </c>
      <c r="BF12" s="50">
        <f>IF(C12&gt;0,C12/(N12+AM12)*100,0)</f>
        <v>99.99766595089162</v>
      </c>
      <c r="BG12" s="49">
        <f>IF(BE12&gt;0,BE12/(D12-G12)*100,0)</f>
        <v>0</v>
      </c>
    </row>
    <row r="13" spans="1:59" s="42" customFormat="1" ht="30" customHeight="1">
      <c r="A13" s="48" t="s">
        <v>29</v>
      </c>
      <c r="B13" s="54" t="s">
        <v>53</v>
      </c>
      <c r="C13" s="52">
        <v>38230</v>
      </c>
      <c r="D13" s="51">
        <v>3553</v>
      </c>
      <c r="E13" s="51">
        <v>3553</v>
      </c>
      <c r="F13" s="53"/>
      <c r="G13" s="51">
        <v>0</v>
      </c>
      <c r="H13" s="51">
        <v>0</v>
      </c>
      <c r="I13" s="51">
        <v>34677</v>
      </c>
      <c r="J13" s="51">
        <v>14257</v>
      </c>
      <c r="K13" s="51">
        <v>0</v>
      </c>
      <c r="L13" s="51">
        <v>0</v>
      </c>
      <c r="M13" s="51">
        <v>20420</v>
      </c>
      <c r="N13" s="52">
        <f>O13+S13</f>
        <v>36203</v>
      </c>
      <c r="O13" s="51">
        <v>36163</v>
      </c>
      <c r="P13" s="51">
        <v>18627</v>
      </c>
      <c r="Q13" s="51">
        <v>0</v>
      </c>
      <c r="R13" s="51">
        <v>17536</v>
      </c>
      <c r="S13" s="51">
        <v>40</v>
      </c>
      <c r="T13" s="52">
        <f>SUM(U13:V13)</f>
        <v>40</v>
      </c>
      <c r="U13" s="51">
        <v>40</v>
      </c>
      <c r="V13" s="51">
        <v>0</v>
      </c>
      <c r="W13" s="51">
        <v>0</v>
      </c>
      <c r="X13" s="52">
        <f>C13-N13</f>
        <v>2027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2038</v>
      </c>
      <c r="AJ13" s="51">
        <v>0</v>
      </c>
      <c r="AK13" s="51">
        <v>0</v>
      </c>
      <c r="AL13" s="51">
        <v>0</v>
      </c>
      <c r="AM13" s="51">
        <v>2038</v>
      </c>
      <c r="AN13" s="51">
        <v>0</v>
      </c>
      <c r="AO13" s="51">
        <v>0</v>
      </c>
      <c r="AP13" s="51">
        <v>0</v>
      </c>
      <c r="AQ13" s="52">
        <f>Y13-AI13</f>
        <v>-2038</v>
      </c>
      <c r="AR13" s="52">
        <f>X13+AQ13</f>
        <v>-11</v>
      </c>
      <c r="AS13" s="51">
        <v>0</v>
      </c>
      <c r="AT13" s="51">
        <v>192</v>
      </c>
      <c r="AU13" s="51">
        <v>0</v>
      </c>
      <c r="AV13" s="51">
        <v>0</v>
      </c>
      <c r="AW13" s="53"/>
      <c r="AX13" s="52">
        <f>AR13-AS13+AT13-AV13</f>
        <v>181</v>
      </c>
      <c r="AY13" s="52">
        <f>AZ13+BA13+BB13</f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181</v>
      </c>
      <c r="BE13" s="51">
        <v>0</v>
      </c>
      <c r="BF13" s="50">
        <f>IF(C13&gt;0,C13/(N13+AM13)*100,0)</f>
        <v>99.97123506184462</v>
      </c>
      <c r="BG13" s="49">
        <f>IF(BE13&gt;0,BE13/(D13-G13)*100,0)</f>
        <v>0</v>
      </c>
    </row>
    <row r="14" spans="1:59" s="42" customFormat="1" ht="30" customHeight="1" thickBot="1">
      <c r="A14" s="48"/>
      <c r="B14" s="47" t="s">
        <v>52</v>
      </c>
      <c r="C14" s="45">
        <f>SUM(C10:C13)</f>
        <v>292068</v>
      </c>
      <c r="D14" s="45">
        <f>SUM(D10:D13)</f>
        <v>47589</v>
      </c>
      <c r="E14" s="45">
        <f>SUM(E10:E13)</f>
        <v>47589</v>
      </c>
      <c r="F14" s="46"/>
      <c r="G14" s="45">
        <f aca="true" t="shared" si="2" ref="G14:AV14">SUM(G10:G13)</f>
        <v>0</v>
      </c>
      <c r="H14" s="45">
        <f t="shared" si="2"/>
        <v>0</v>
      </c>
      <c r="I14" s="45">
        <f t="shared" si="2"/>
        <v>244479</v>
      </c>
      <c r="J14" s="45">
        <f t="shared" si="2"/>
        <v>120955</v>
      </c>
      <c r="K14" s="45">
        <f t="shared" si="2"/>
        <v>70874</v>
      </c>
      <c r="L14" s="45">
        <f t="shared" si="2"/>
        <v>32103</v>
      </c>
      <c r="M14" s="45">
        <f t="shared" si="2"/>
        <v>20547</v>
      </c>
      <c r="N14" s="45">
        <f t="shared" si="2"/>
        <v>274794</v>
      </c>
      <c r="O14" s="45">
        <f t="shared" si="2"/>
        <v>273434</v>
      </c>
      <c r="P14" s="45">
        <f t="shared" si="2"/>
        <v>145265</v>
      </c>
      <c r="Q14" s="45">
        <f t="shared" si="2"/>
        <v>0</v>
      </c>
      <c r="R14" s="45">
        <f t="shared" si="2"/>
        <v>128169</v>
      </c>
      <c r="S14" s="45">
        <f t="shared" si="2"/>
        <v>1360</v>
      </c>
      <c r="T14" s="45">
        <f t="shared" si="2"/>
        <v>891</v>
      </c>
      <c r="U14" s="45">
        <f t="shared" si="2"/>
        <v>891</v>
      </c>
      <c r="V14" s="45">
        <f t="shared" si="2"/>
        <v>0</v>
      </c>
      <c r="W14" s="45">
        <f t="shared" si="2"/>
        <v>469</v>
      </c>
      <c r="X14" s="45">
        <f t="shared" si="2"/>
        <v>17274</v>
      </c>
      <c r="Y14" s="45">
        <f t="shared" si="2"/>
        <v>21601</v>
      </c>
      <c r="Z14" s="45">
        <f t="shared" si="2"/>
        <v>10800</v>
      </c>
      <c r="AA14" s="45">
        <f t="shared" si="2"/>
        <v>0</v>
      </c>
      <c r="AB14" s="45">
        <f t="shared" si="2"/>
        <v>0</v>
      </c>
      <c r="AC14" s="45">
        <f t="shared" si="2"/>
        <v>0</v>
      </c>
      <c r="AD14" s="45">
        <f t="shared" si="2"/>
        <v>0</v>
      </c>
      <c r="AE14" s="45">
        <f t="shared" si="2"/>
        <v>0</v>
      </c>
      <c r="AF14" s="45">
        <f t="shared" si="2"/>
        <v>10801</v>
      </c>
      <c r="AG14" s="45">
        <f t="shared" si="2"/>
        <v>0</v>
      </c>
      <c r="AH14" s="45">
        <f t="shared" si="2"/>
        <v>0</v>
      </c>
      <c r="AI14" s="45">
        <f t="shared" si="2"/>
        <v>54816</v>
      </c>
      <c r="AJ14" s="45">
        <f t="shared" si="2"/>
        <v>21603</v>
      </c>
      <c r="AK14" s="45">
        <f t="shared" si="2"/>
        <v>0</v>
      </c>
      <c r="AL14" s="45">
        <f t="shared" si="2"/>
        <v>0</v>
      </c>
      <c r="AM14" s="45">
        <f t="shared" si="2"/>
        <v>33213</v>
      </c>
      <c r="AN14" s="45">
        <f t="shared" si="2"/>
        <v>0</v>
      </c>
      <c r="AO14" s="45">
        <f t="shared" si="2"/>
        <v>0</v>
      </c>
      <c r="AP14" s="45">
        <f t="shared" si="2"/>
        <v>0</v>
      </c>
      <c r="AQ14" s="45">
        <f t="shared" si="2"/>
        <v>-33215</v>
      </c>
      <c r="AR14" s="45">
        <f t="shared" si="2"/>
        <v>-15941</v>
      </c>
      <c r="AS14" s="45">
        <f t="shared" si="2"/>
        <v>0</v>
      </c>
      <c r="AT14" s="45">
        <f t="shared" si="2"/>
        <v>27640</v>
      </c>
      <c r="AU14" s="45">
        <f t="shared" si="2"/>
        <v>0</v>
      </c>
      <c r="AV14" s="45">
        <f t="shared" si="2"/>
        <v>0</v>
      </c>
      <c r="AW14" s="46"/>
      <c r="AX14" s="45">
        <f aca="true" t="shared" si="3" ref="AX14:BE14">SUM(AX10:AX13)</f>
        <v>11699</v>
      </c>
      <c r="AY14" s="45">
        <f t="shared" si="3"/>
        <v>0</v>
      </c>
      <c r="AZ14" s="45">
        <f t="shared" si="3"/>
        <v>0</v>
      </c>
      <c r="BA14" s="45">
        <f t="shared" si="3"/>
        <v>0</v>
      </c>
      <c r="BB14" s="45">
        <f t="shared" si="3"/>
        <v>0</v>
      </c>
      <c r="BC14" s="45">
        <f t="shared" si="3"/>
        <v>0</v>
      </c>
      <c r="BD14" s="45">
        <f t="shared" si="3"/>
        <v>11699</v>
      </c>
      <c r="BE14" s="45">
        <f t="shared" si="3"/>
        <v>0</v>
      </c>
      <c r="BF14" s="44">
        <f>IF(C14&gt;0,C14/(N14+AM14)*100,0)</f>
        <v>94.82511761096339</v>
      </c>
      <c r="BG14" s="43">
        <f>IF(BE14&gt;0,BE14/(D14-G14)*100,0)</f>
        <v>0</v>
      </c>
    </row>
  </sheetData>
  <sheetProtection/>
  <mergeCells count="47">
    <mergeCell ref="AR4:AR5"/>
    <mergeCell ref="AS4:AS5"/>
    <mergeCell ref="AT4:AT5"/>
    <mergeCell ref="AL5:AL6"/>
    <mergeCell ref="AM4:AM5"/>
    <mergeCell ref="AP4:AP5"/>
    <mergeCell ref="AQ4:AQ5"/>
    <mergeCell ref="AI4:AI5"/>
    <mergeCell ref="AJ4:AJ5"/>
    <mergeCell ref="AK5:AK6"/>
    <mergeCell ref="AK4:AL4"/>
    <mergeCell ref="AE4:AE5"/>
    <mergeCell ref="AF4:AF5"/>
    <mergeCell ref="AG4:AG5"/>
    <mergeCell ref="AH4:AH5"/>
    <mergeCell ref="AA4:AA5"/>
    <mergeCell ref="AB4:AB5"/>
    <mergeCell ref="AC4:AC5"/>
    <mergeCell ref="AD4:AD5"/>
    <mergeCell ref="W4:W5"/>
    <mergeCell ref="X4:X5"/>
    <mergeCell ref="Y4:Y5"/>
    <mergeCell ref="Z4:Z5"/>
    <mergeCell ref="R4:R5"/>
    <mergeCell ref="S4:S5"/>
    <mergeCell ref="T4:T5"/>
    <mergeCell ref="U5:U6"/>
    <mergeCell ref="U4:V4"/>
    <mergeCell ref="V5:V6"/>
    <mergeCell ref="N4:N5"/>
    <mergeCell ref="O4:O5"/>
    <mergeCell ref="P4:P5"/>
    <mergeCell ref="Q4:Q5"/>
    <mergeCell ref="J4:J5"/>
    <mergeCell ref="K4:K5"/>
    <mergeCell ref="L4:L5"/>
    <mergeCell ref="M4:M5"/>
    <mergeCell ref="BD4:BE4"/>
    <mergeCell ref="C4:C5"/>
    <mergeCell ref="D4:D5"/>
    <mergeCell ref="E4:E5"/>
    <mergeCell ref="F4:F5"/>
    <mergeCell ref="G4:G5"/>
    <mergeCell ref="H4:H5"/>
    <mergeCell ref="I4:I5"/>
    <mergeCell ref="AZ4:BB4"/>
    <mergeCell ref="AY4:AY5"/>
  </mergeCells>
  <printOptions/>
  <pageMargins left="0.7874015748031497" right="0.7874015748031497" top="0.7874015748031497" bottom="0.7874015748031497" header="0.5118110236220472" footer="0.5118110236220472"/>
  <pageSetup fitToWidth="5" fitToHeight="1" horizontalDpi="600" verticalDpi="600" orientation="landscape" pageOrder="overThenDown" paperSize="9" scale="77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2"/>
  <sheetViews>
    <sheetView showGridLines="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9.00390625" defaultRowHeight="18" customHeight="1"/>
  <cols>
    <col min="1" max="1" width="0.5" style="115" customWidth="1"/>
    <col min="2" max="2" width="15.875" style="92" customWidth="1"/>
    <col min="3" max="4" width="18.875" style="131" customWidth="1"/>
    <col min="5" max="5" width="12.875" style="131" customWidth="1"/>
    <col min="6" max="7" width="18.875" style="131" customWidth="1"/>
    <col min="8" max="8" width="16.875" style="131" customWidth="1"/>
    <col min="9" max="9" width="15.625" style="131" customWidth="1"/>
    <col min="10" max="10" width="10.875" style="131" customWidth="1"/>
    <col min="11" max="11" width="15.625" style="131" customWidth="1"/>
    <col min="12" max="13" width="10.875" style="131" customWidth="1"/>
    <col min="14" max="14" width="12.875" style="131" customWidth="1"/>
    <col min="15" max="15" width="18.875" style="131" customWidth="1"/>
    <col min="16" max="22" width="16.875" style="131" customWidth="1"/>
    <col min="23" max="23" width="15.875" style="131" customWidth="1"/>
    <col min="24" max="25" width="14.875" style="131" customWidth="1"/>
    <col min="26" max="16384" width="9.375" style="120" customWidth="1"/>
  </cols>
  <sheetData>
    <row r="1" spans="1:25" s="95" customFormat="1" ht="18" customHeight="1">
      <c r="A1" s="91"/>
      <c r="B1" s="92"/>
      <c r="C1" s="93" t="s">
        <v>41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s="99" customFormat="1" ht="18" customHeight="1">
      <c r="A2" s="96"/>
      <c r="B2" s="97"/>
      <c r="C2" s="93" t="s">
        <v>244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25" s="99" customFormat="1" ht="18" customHeight="1" thickBot="1">
      <c r="A3" s="96"/>
      <c r="B3" s="100"/>
      <c r="C3" s="93" t="s">
        <v>245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</row>
    <row r="4" spans="1:25" s="95" customFormat="1" ht="18" customHeight="1">
      <c r="A4" s="91"/>
      <c r="B4" s="157" t="s">
        <v>246</v>
      </c>
      <c r="C4" s="160" t="s">
        <v>247</v>
      </c>
      <c r="D4" s="163" t="s">
        <v>248</v>
      </c>
      <c r="E4" s="164"/>
      <c r="F4" s="164"/>
      <c r="G4" s="164"/>
      <c r="H4" s="164"/>
      <c r="I4" s="164"/>
      <c r="J4" s="164"/>
      <c r="K4" s="164"/>
      <c r="L4" s="164"/>
      <c r="M4" s="164"/>
      <c r="N4" s="165"/>
      <c r="O4" s="163" t="s">
        <v>249</v>
      </c>
      <c r="P4" s="164"/>
      <c r="Q4" s="164"/>
      <c r="R4" s="164"/>
      <c r="S4" s="164"/>
      <c r="T4" s="164"/>
      <c r="U4" s="164"/>
      <c r="V4" s="164"/>
      <c r="W4" s="164"/>
      <c r="X4" s="164"/>
      <c r="Y4" s="166"/>
    </row>
    <row r="5" spans="1:25" s="95" customFormat="1" ht="18" customHeight="1">
      <c r="A5" s="91"/>
      <c r="B5" s="158"/>
      <c r="C5" s="161"/>
      <c r="D5" s="167" t="s">
        <v>301</v>
      </c>
      <c r="E5" s="168"/>
      <c r="F5" s="169"/>
      <c r="G5" s="101">
        <v>2</v>
      </c>
      <c r="H5" s="102">
        <v>3</v>
      </c>
      <c r="I5" s="102">
        <v>4</v>
      </c>
      <c r="J5" s="102">
        <v>5</v>
      </c>
      <c r="K5" s="102">
        <v>6</v>
      </c>
      <c r="L5" s="102">
        <v>7</v>
      </c>
      <c r="M5" s="102">
        <v>8</v>
      </c>
      <c r="N5" s="102">
        <v>9</v>
      </c>
      <c r="O5" s="102">
        <v>1</v>
      </c>
      <c r="P5" s="102">
        <v>2</v>
      </c>
      <c r="Q5" s="102">
        <v>3</v>
      </c>
      <c r="R5" s="102">
        <v>4</v>
      </c>
      <c r="S5" s="102">
        <v>5</v>
      </c>
      <c r="T5" s="102">
        <v>6</v>
      </c>
      <c r="U5" s="102">
        <v>7</v>
      </c>
      <c r="V5" s="102">
        <v>8</v>
      </c>
      <c r="W5" s="102">
        <v>9</v>
      </c>
      <c r="X5" s="102">
        <v>10</v>
      </c>
      <c r="Y5" s="103">
        <v>11</v>
      </c>
    </row>
    <row r="6" spans="1:28" s="95" customFormat="1" ht="34.5" customHeight="1">
      <c r="A6" s="91"/>
      <c r="B6" s="159"/>
      <c r="C6" s="162"/>
      <c r="D6" s="104" t="s">
        <v>250</v>
      </c>
      <c r="E6" s="105" t="s">
        <v>251</v>
      </c>
      <c r="F6" s="106" t="s">
        <v>252</v>
      </c>
      <c r="G6" s="106" t="s">
        <v>253</v>
      </c>
      <c r="H6" s="106" t="s">
        <v>254</v>
      </c>
      <c r="I6" s="106" t="s">
        <v>255</v>
      </c>
      <c r="J6" s="106" t="s">
        <v>256</v>
      </c>
      <c r="K6" s="106" t="s">
        <v>257</v>
      </c>
      <c r="L6" s="106" t="s">
        <v>258</v>
      </c>
      <c r="M6" s="106" t="s">
        <v>259</v>
      </c>
      <c r="N6" s="106" t="s">
        <v>260</v>
      </c>
      <c r="O6" s="106" t="s">
        <v>261</v>
      </c>
      <c r="P6" s="106" t="s">
        <v>262</v>
      </c>
      <c r="Q6" s="106" t="s">
        <v>263</v>
      </c>
      <c r="R6" s="106" t="s">
        <v>264</v>
      </c>
      <c r="S6" s="106" t="s">
        <v>265</v>
      </c>
      <c r="T6" s="106" t="s">
        <v>266</v>
      </c>
      <c r="U6" s="106" t="s">
        <v>267</v>
      </c>
      <c r="V6" s="106" t="s">
        <v>268</v>
      </c>
      <c r="W6" s="106" t="s">
        <v>269</v>
      </c>
      <c r="X6" s="106" t="s">
        <v>270</v>
      </c>
      <c r="Y6" s="107" t="s">
        <v>271</v>
      </c>
      <c r="AA6" s="108"/>
      <c r="AB6" s="108"/>
    </row>
    <row r="7" spans="1:28" s="95" customFormat="1" ht="34.5" customHeight="1" hidden="1">
      <c r="A7" s="109"/>
      <c r="B7" s="110"/>
      <c r="C7" s="111" t="s">
        <v>272</v>
      </c>
      <c r="D7" s="112" t="s">
        <v>273</v>
      </c>
      <c r="E7" s="113" t="s">
        <v>274</v>
      </c>
      <c r="F7" s="113" t="s">
        <v>275</v>
      </c>
      <c r="G7" s="113" t="s">
        <v>276</v>
      </c>
      <c r="H7" s="113" t="s">
        <v>277</v>
      </c>
      <c r="I7" s="113" t="s">
        <v>278</v>
      </c>
      <c r="J7" s="113" t="s">
        <v>279</v>
      </c>
      <c r="K7" s="113" t="s">
        <v>280</v>
      </c>
      <c r="L7" s="113" t="s">
        <v>281</v>
      </c>
      <c r="M7" s="113" t="s">
        <v>282</v>
      </c>
      <c r="N7" s="113" t="s">
        <v>283</v>
      </c>
      <c r="O7" s="113" t="s">
        <v>284</v>
      </c>
      <c r="P7" s="113" t="s">
        <v>285</v>
      </c>
      <c r="Q7" s="113" t="s">
        <v>286</v>
      </c>
      <c r="R7" s="113" t="s">
        <v>287</v>
      </c>
      <c r="S7" s="113" t="s">
        <v>288</v>
      </c>
      <c r="T7" s="113" t="s">
        <v>289</v>
      </c>
      <c r="U7" s="113" t="s">
        <v>290</v>
      </c>
      <c r="V7" s="113" t="s">
        <v>291</v>
      </c>
      <c r="W7" s="113" t="s">
        <v>292</v>
      </c>
      <c r="X7" s="113" t="s">
        <v>293</v>
      </c>
      <c r="Y7" s="114" t="s">
        <v>294</v>
      </c>
      <c r="AA7" s="108"/>
      <c r="AB7" s="108"/>
    </row>
    <row r="8" spans="1:25" ht="30" customHeight="1">
      <c r="A8" s="115" t="s">
        <v>29</v>
      </c>
      <c r="B8" s="116" t="s">
        <v>30</v>
      </c>
      <c r="C8" s="117">
        <v>25798</v>
      </c>
      <c r="D8" s="118">
        <v>0</v>
      </c>
      <c r="E8" s="118">
        <v>0</v>
      </c>
      <c r="F8" s="118">
        <v>14998</v>
      </c>
      <c r="G8" s="118">
        <v>0</v>
      </c>
      <c r="H8" s="118">
        <v>0</v>
      </c>
      <c r="I8" s="118">
        <v>10800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10800</v>
      </c>
      <c r="Q8" s="118">
        <v>0</v>
      </c>
      <c r="R8" s="118">
        <v>14998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19">
        <v>0</v>
      </c>
    </row>
    <row r="9" spans="1:25" ht="30" customHeight="1">
      <c r="A9" s="115" t="s">
        <v>29</v>
      </c>
      <c r="B9" s="116" t="s">
        <v>295</v>
      </c>
      <c r="C9" s="117">
        <v>639</v>
      </c>
      <c r="D9" s="55">
        <v>639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639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121">
        <v>0</v>
      </c>
    </row>
    <row r="10" spans="1:25" ht="30" customHeight="1">
      <c r="A10" s="115" t="s">
        <v>29</v>
      </c>
      <c r="B10" s="116" t="s">
        <v>31</v>
      </c>
      <c r="C10" s="117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121">
        <v>0</v>
      </c>
    </row>
    <row r="11" spans="1:25" ht="30" customHeight="1">
      <c r="A11" s="115" t="s">
        <v>29</v>
      </c>
      <c r="B11" s="122" t="s">
        <v>296</v>
      </c>
      <c r="C11" s="117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123">
        <v>0</v>
      </c>
    </row>
    <row r="12" spans="1:25" ht="30" customHeight="1" thickBot="1">
      <c r="A12" s="115" t="s">
        <v>29</v>
      </c>
      <c r="B12" s="124" t="s">
        <v>297</v>
      </c>
      <c r="C12" s="125">
        <f aca="true" t="shared" si="0" ref="C12:Y12">SUM(C8:C11)</f>
        <v>26437</v>
      </c>
      <c r="D12" s="125">
        <f t="shared" si="0"/>
        <v>639</v>
      </c>
      <c r="E12" s="125">
        <f t="shared" si="0"/>
        <v>0</v>
      </c>
      <c r="F12" s="125">
        <f t="shared" si="0"/>
        <v>14998</v>
      </c>
      <c r="G12" s="125">
        <f t="shared" si="0"/>
        <v>0</v>
      </c>
      <c r="H12" s="125">
        <f t="shared" si="0"/>
        <v>0</v>
      </c>
      <c r="I12" s="125">
        <f t="shared" si="0"/>
        <v>10800</v>
      </c>
      <c r="J12" s="125">
        <f t="shared" si="0"/>
        <v>0</v>
      </c>
      <c r="K12" s="125">
        <f t="shared" si="0"/>
        <v>0</v>
      </c>
      <c r="L12" s="125">
        <f t="shared" si="0"/>
        <v>0</v>
      </c>
      <c r="M12" s="125">
        <f t="shared" si="0"/>
        <v>0</v>
      </c>
      <c r="N12" s="125">
        <f t="shared" si="0"/>
        <v>0</v>
      </c>
      <c r="O12" s="125">
        <f t="shared" si="0"/>
        <v>0</v>
      </c>
      <c r="P12" s="125">
        <f t="shared" si="0"/>
        <v>10800</v>
      </c>
      <c r="Q12" s="125">
        <f t="shared" si="0"/>
        <v>639</v>
      </c>
      <c r="R12" s="125">
        <f t="shared" si="0"/>
        <v>14998</v>
      </c>
      <c r="S12" s="125">
        <f t="shared" si="0"/>
        <v>0</v>
      </c>
      <c r="T12" s="125">
        <f t="shared" si="0"/>
        <v>0</v>
      </c>
      <c r="U12" s="125">
        <f t="shared" si="0"/>
        <v>0</v>
      </c>
      <c r="V12" s="125">
        <f t="shared" si="0"/>
        <v>0</v>
      </c>
      <c r="W12" s="125">
        <f t="shared" si="0"/>
        <v>0</v>
      </c>
      <c r="X12" s="125">
        <f t="shared" si="0"/>
        <v>0</v>
      </c>
      <c r="Y12" s="126">
        <f t="shared" si="0"/>
        <v>0</v>
      </c>
    </row>
    <row r="13" spans="2:25" ht="18" customHeigh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</row>
    <row r="14" spans="2:25" ht="18" customHeight="1"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</row>
    <row r="15" spans="2:25" ht="18" customHeight="1">
      <c r="B15" s="129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</row>
    <row r="16" spans="2:25" ht="18" customHeight="1"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</row>
    <row r="17" spans="2:25" ht="18" customHeight="1"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</row>
    <row r="18" spans="2:25" ht="18" customHeight="1"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</row>
    <row r="19" spans="2:25" ht="18" customHeight="1">
      <c r="B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</row>
    <row r="20" spans="2:25" ht="18" customHeight="1"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</row>
    <row r="21" spans="2:25" ht="18" customHeight="1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</row>
    <row r="22" spans="2:25" ht="18" customHeight="1"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</row>
    <row r="23" spans="2:25" ht="18" customHeight="1"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</row>
    <row r="24" spans="2:25" ht="18" customHeight="1">
      <c r="B24" s="129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</row>
    <row r="25" spans="2:25" ht="18" customHeight="1"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</row>
    <row r="26" spans="2:25" ht="18" customHeight="1"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</row>
    <row r="27" spans="2:25" ht="18" customHeight="1"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</row>
    <row r="28" spans="2:25" ht="18" customHeight="1"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</row>
    <row r="29" spans="2:25" ht="18" customHeight="1"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</row>
    <row r="30" spans="2:25" ht="18" customHeight="1"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</row>
    <row r="31" spans="2:25" ht="18" customHeight="1"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</row>
    <row r="32" spans="2:25" ht="18" customHeight="1"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</row>
    <row r="33" spans="2:25" ht="18" customHeight="1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</row>
    <row r="34" spans="2:25" ht="18" customHeight="1"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</row>
    <row r="35" spans="2:25" ht="18" customHeight="1"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</row>
    <row r="36" spans="2:25" ht="18" customHeight="1"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</row>
    <row r="37" spans="2:25" ht="18" customHeight="1">
      <c r="B37" s="129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</row>
    <row r="38" spans="2:25" ht="18" customHeight="1"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</row>
    <row r="39" spans="2:25" ht="18" customHeight="1"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</row>
    <row r="40" spans="2:25" ht="18" customHeight="1"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</row>
    <row r="41" spans="2:25" ht="18" customHeight="1">
      <c r="B41" s="129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</row>
    <row r="42" spans="2:25" ht="18" customHeight="1"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</row>
    <row r="43" spans="2:25" ht="18" customHeight="1"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</row>
    <row r="44" spans="2:25" ht="18" customHeight="1"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2:25" ht="18" customHeight="1">
      <c r="B45" s="129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</row>
    <row r="46" spans="2:25" ht="18" customHeight="1"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</row>
    <row r="47" spans="2:25" ht="18" customHeight="1"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</row>
    <row r="48" spans="2:25" ht="18" customHeight="1"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</row>
    <row r="49" spans="2:25" ht="18" customHeight="1"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</row>
    <row r="50" spans="2:25" ht="18" customHeight="1"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</row>
    <row r="51" spans="2:25" ht="18" customHeight="1"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</row>
    <row r="52" spans="2:25" ht="18" customHeight="1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</row>
    <row r="53" spans="2:25" ht="18" customHeight="1"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</row>
    <row r="54" spans="2:25" ht="18" customHeight="1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</row>
    <row r="55" spans="2:25" ht="18" customHeight="1"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</row>
    <row r="56" spans="2:25" ht="18" customHeight="1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</row>
    <row r="57" spans="2:25" ht="18" customHeight="1"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</row>
    <row r="58" spans="2:25" ht="18" customHeight="1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</row>
    <row r="59" spans="2:25" ht="18" customHeight="1"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</row>
    <row r="60" spans="2:25" ht="18" customHeight="1"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</row>
    <row r="61" spans="2:25" ht="18" customHeight="1"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</row>
    <row r="62" spans="2:25" ht="18" customHeight="1"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</row>
    <row r="63" spans="2:25" ht="18" customHeight="1"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</row>
    <row r="64" spans="2:25" ht="18" customHeight="1"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</row>
    <row r="65" spans="2:25" ht="18" customHeight="1"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</row>
    <row r="66" spans="2:25" ht="18" customHeight="1"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</row>
    <row r="67" spans="2:25" ht="18" customHeight="1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</row>
    <row r="68" spans="2:25" ht="18" customHeight="1"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</row>
    <row r="69" spans="2:25" ht="18" customHeight="1"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2:25" ht="18" customHeight="1"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</row>
    <row r="71" spans="2:25" ht="18" customHeight="1"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</row>
    <row r="72" spans="2:25" ht="18" customHeight="1"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</row>
    <row r="73" spans="2:25" ht="18" customHeight="1"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</row>
    <row r="74" spans="2:25" ht="18" customHeight="1"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</row>
    <row r="75" spans="2:25" ht="18" customHeight="1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</row>
    <row r="76" spans="2:25" ht="18" customHeight="1"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</row>
    <row r="77" spans="2:25" ht="18" customHeight="1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</row>
    <row r="78" spans="2:25" ht="18" customHeight="1"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</row>
    <row r="79" spans="2:25" ht="18" customHeight="1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2:25" ht="18" customHeight="1"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</row>
    <row r="81" spans="2:25" ht="18" customHeight="1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</row>
    <row r="82" spans="2:25" ht="18" customHeight="1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</row>
    <row r="83" spans="2:25" ht="18" customHeight="1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</row>
    <row r="84" spans="2:25" ht="18" customHeight="1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</row>
    <row r="85" spans="2:25" ht="18" customHeight="1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</row>
    <row r="86" spans="2:25" ht="18" customHeight="1"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</row>
    <row r="87" spans="2:25" ht="18" customHeight="1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</row>
    <row r="88" spans="2:25" ht="18" customHeight="1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</row>
    <row r="89" spans="2:25" ht="18" customHeight="1"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</row>
    <row r="90" spans="2:25" ht="18" customHeight="1"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</row>
    <row r="91" spans="2:25" ht="18" customHeight="1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</row>
    <row r="92" spans="2:25" ht="18" customHeight="1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</row>
    <row r="93" spans="2:25" ht="18" customHeight="1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</row>
    <row r="94" spans="2:25" ht="18" customHeight="1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</row>
    <row r="95" spans="2:25" ht="18" customHeight="1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</row>
    <row r="96" spans="2:25" ht="18" customHeight="1"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</row>
    <row r="97" spans="2:25" ht="18" customHeight="1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</row>
    <row r="98" spans="2:25" ht="18" customHeight="1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</row>
    <row r="99" spans="2:25" ht="18" customHeight="1"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</row>
    <row r="100" spans="2:25" ht="18" customHeight="1"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</row>
    <row r="101" spans="2:25" ht="18" customHeight="1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</row>
    <row r="102" spans="2:25" ht="18" customHeight="1"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</row>
    <row r="103" spans="2:25" ht="18" customHeight="1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</row>
    <row r="104" spans="2:25" ht="18" customHeight="1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</row>
    <row r="105" spans="2:25" ht="18" customHeight="1"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</row>
    <row r="106" spans="2:25" ht="18" customHeight="1">
      <c r="B106" s="129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</row>
    <row r="107" spans="2:25" ht="18" customHeight="1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</row>
    <row r="108" spans="2:25" ht="18" customHeight="1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</row>
    <row r="109" spans="2:25" ht="18" customHeight="1"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</row>
    <row r="110" spans="2:25" ht="18" customHeight="1"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</row>
    <row r="111" spans="2:25" ht="18" customHeight="1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</row>
    <row r="112" spans="2:25" ht="18" customHeight="1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</row>
    <row r="113" spans="2:25" ht="18" customHeight="1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</row>
    <row r="114" spans="2:25" ht="18" customHeight="1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</row>
    <row r="115" spans="2:25" ht="18" customHeight="1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</row>
    <row r="116" spans="2:25" ht="18" customHeight="1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</row>
    <row r="117" spans="2:25" ht="18" customHeight="1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</row>
    <row r="118" spans="2:25" ht="18" customHeight="1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</row>
    <row r="119" spans="2:25" ht="18" customHeight="1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</row>
    <row r="120" spans="2:25" ht="18" customHeight="1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</row>
    <row r="121" spans="2:25" ht="18" customHeight="1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</row>
    <row r="122" spans="2:25" ht="18" customHeight="1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</row>
    <row r="123" spans="2:25" ht="18" customHeight="1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</row>
    <row r="124" spans="2:25" ht="18" customHeight="1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</row>
    <row r="125" spans="2:25" ht="18" customHeight="1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</row>
    <row r="126" spans="2:25" ht="18" customHeight="1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</row>
    <row r="127" spans="2:25" ht="18" customHeight="1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</row>
    <row r="128" spans="2:25" ht="18" customHeight="1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</row>
    <row r="129" spans="2:25" ht="18" customHeight="1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</row>
    <row r="130" spans="2:25" ht="18" customHeight="1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</row>
    <row r="131" spans="2:25" ht="18" customHeight="1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</row>
    <row r="132" spans="2:25" ht="18" customHeight="1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</row>
    <row r="133" spans="2:25" ht="18" customHeight="1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</row>
    <row r="134" spans="2:25" ht="18" customHeight="1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</row>
    <row r="135" spans="2:25" ht="18" customHeight="1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</row>
    <row r="136" spans="2:25" ht="18" customHeight="1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</row>
    <row r="137" spans="2:25" ht="18" customHeight="1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</row>
    <row r="138" spans="2:25" ht="18" customHeight="1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</row>
    <row r="139" spans="2:25" ht="18" customHeight="1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</row>
    <row r="140" spans="2:25" ht="18" customHeight="1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</row>
    <row r="141" spans="2:25" ht="18" customHeight="1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</row>
    <row r="142" spans="2:25" ht="18" customHeight="1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</row>
    <row r="143" spans="2:25" ht="18" customHeight="1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</row>
    <row r="144" spans="2:25" ht="18" customHeight="1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</row>
    <row r="145" spans="2:25" ht="18" customHeight="1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</row>
    <row r="146" spans="2:25" ht="18" customHeight="1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</row>
    <row r="147" spans="2:25" ht="18" customHeight="1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</row>
    <row r="148" spans="2:25" ht="18" customHeight="1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</row>
    <row r="149" spans="2:25" ht="18" customHeight="1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2:25" ht="18" customHeight="1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</row>
    <row r="151" spans="2:25" ht="18" customHeight="1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</row>
    <row r="152" spans="2:25" ht="18" customHeight="1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</row>
    <row r="153" spans="2:25" ht="18" customHeight="1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</row>
    <row r="154" spans="2:25" ht="18" customHeight="1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</row>
    <row r="155" spans="2:25" ht="18" customHeight="1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</row>
    <row r="156" spans="2:25" ht="18" customHeight="1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</row>
    <row r="157" spans="2:25" ht="18" customHeight="1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</row>
    <row r="158" spans="2:25" ht="18" customHeight="1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</row>
    <row r="159" spans="2:25" ht="18" customHeight="1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</row>
    <row r="160" spans="2:25" ht="18" customHeight="1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</row>
    <row r="161" spans="2:25" ht="18" customHeight="1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</row>
    <row r="162" spans="2:25" ht="18" customHeight="1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</row>
    <row r="163" spans="2:25" ht="18" customHeight="1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</row>
    <row r="164" spans="2:25" ht="18" customHeight="1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</row>
    <row r="165" spans="2:25" ht="18" customHeight="1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</row>
    <row r="166" spans="2:25" ht="18" customHeight="1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</row>
    <row r="167" spans="2:25" ht="18" customHeight="1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</row>
    <row r="168" spans="2:25" ht="18" customHeight="1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</row>
    <row r="169" spans="2:25" ht="18" customHeight="1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</row>
    <row r="170" spans="2:25" ht="18" customHeight="1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</row>
    <row r="171" spans="2:25" ht="18" customHeight="1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</row>
    <row r="172" spans="2:25" ht="18" customHeight="1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</row>
    <row r="173" spans="2:25" ht="18" customHeight="1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</row>
    <row r="174" spans="2:25" ht="18" customHeight="1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</row>
    <row r="175" spans="2:25" ht="18" customHeight="1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</row>
    <row r="176" spans="2:25" ht="18" customHeight="1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</row>
    <row r="177" spans="2:25" ht="18" customHeight="1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</row>
    <row r="178" spans="2:25" ht="18" customHeight="1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</row>
    <row r="179" spans="2:25" ht="18" customHeight="1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</row>
    <row r="180" spans="2:25" ht="18" customHeight="1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</row>
    <row r="181" spans="2:25" ht="18" customHeight="1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</row>
    <row r="182" spans="2:25" ht="18" customHeight="1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</row>
    <row r="183" spans="2:25" ht="18" customHeight="1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</row>
    <row r="184" spans="2:25" ht="18" customHeight="1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</row>
    <row r="185" spans="2:25" ht="18" customHeight="1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</row>
    <row r="186" spans="2:25" ht="18" customHeight="1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</row>
    <row r="187" spans="2:25" ht="18" customHeight="1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</row>
    <row r="188" spans="2:25" ht="18" customHeight="1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</row>
    <row r="189" spans="2:25" ht="18" customHeight="1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</row>
    <row r="190" spans="2:25" ht="18" customHeight="1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</row>
    <row r="191" spans="2:25" ht="18" customHeight="1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</row>
    <row r="192" spans="2:25" ht="18" customHeight="1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</row>
    <row r="193" spans="2:25" ht="18" customHeight="1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</row>
    <row r="194" spans="2:25" ht="18" customHeight="1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</row>
    <row r="195" spans="2:25" ht="18" customHeight="1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</row>
    <row r="196" spans="2:25" ht="18" customHeight="1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</row>
    <row r="197" spans="2:25" ht="18" customHeight="1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</row>
    <row r="198" spans="2:25" ht="18" customHeight="1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</row>
    <row r="199" spans="2:25" ht="18" customHeight="1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</row>
    <row r="200" spans="2:25" ht="18" customHeight="1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</row>
    <row r="201" spans="2:25" ht="18" customHeight="1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</row>
    <row r="202" spans="2:25" ht="18" customHeight="1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</row>
    <row r="203" spans="2:25" ht="18" customHeight="1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</row>
    <row r="204" spans="2:25" ht="18" customHeight="1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</row>
    <row r="205" spans="2:25" ht="18" customHeight="1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</row>
    <row r="206" spans="2:25" ht="18" customHeight="1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</row>
    <row r="207" spans="2:25" ht="18" customHeight="1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</row>
    <row r="208" spans="2:25" ht="18" customHeight="1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</row>
    <row r="209" spans="2:25" ht="18" customHeight="1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</row>
    <row r="210" spans="2:25" ht="18" customHeight="1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</row>
    <row r="211" spans="2:25" ht="18" customHeight="1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</row>
    <row r="212" spans="2:25" ht="18" customHeight="1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</row>
    <row r="213" spans="2:25" ht="18" customHeight="1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</row>
    <row r="214" spans="2:25" ht="18" customHeight="1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</row>
    <row r="215" spans="2:25" ht="18" customHeight="1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</row>
    <row r="216" spans="2:25" ht="18" customHeight="1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</row>
    <row r="217" spans="2:25" ht="18" customHeight="1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</row>
    <row r="218" spans="2:25" ht="18" customHeight="1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</row>
    <row r="219" spans="2:25" ht="18" customHeight="1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</row>
    <row r="220" spans="2:25" ht="18" customHeight="1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</row>
    <row r="221" spans="2:25" ht="18" customHeight="1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</row>
    <row r="222" spans="2:25" ht="18" customHeight="1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</row>
    <row r="223" spans="2:25" ht="18" customHeight="1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</row>
    <row r="224" spans="2:25" ht="18" customHeight="1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</row>
    <row r="225" spans="2:25" ht="18" customHeight="1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</row>
    <row r="226" spans="2:25" ht="18" customHeight="1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</row>
    <row r="227" spans="2:25" ht="18" customHeight="1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</row>
    <row r="228" spans="2:25" ht="18" customHeight="1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</row>
    <row r="229" spans="2:25" ht="18" customHeight="1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</row>
    <row r="230" spans="2:25" ht="18" customHeight="1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2:25" ht="18" customHeight="1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</row>
    <row r="232" spans="2:25" ht="18" customHeight="1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2:25" ht="18" customHeight="1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</row>
    <row r="234" spans="2:25" ht="18" customHeight="1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</row>
    <row r="235" spans="2:25" ht="18" customHeight="1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</row>
    <row r="236" spans="2:25" ht="18" customHeight="1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</row>
    <row r="237" spans="2:25" ht="18" customHeight="1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</row>
    <row r="238" spans="2:25" ht="18" customHeight="1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</row>
    <row r="239" spans="2:25" ht="18" customHeight="1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</row>
    <row r="240" spans="2:25" ht="18" customHeight="1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</row>
    <row r="241" spans="2:25" ht="18" customHeight="1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</row>
    <row r="242" spans="2:25" ht="18" customHeight="1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</row>
    <row r="243" spans="2:25" ht="18" customHeight="1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</row>
    <row r="244" spans="2:25" ht="18" customHeight="1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</row>
    <row r="245" spans="2:25" ht="18" customHeight="1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</row>
    <row r="246" spans="2:25" ht="18" customHeight="1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</row>
    <row r="247" spans="2:25" ht="18" customHeight="1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</row>
    <row r="248" spans="2:25" ht="18" customHeight="1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</row>
    <row r="249" spans="2:25" ht="18" customHeight="1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</row>
    <row r="250" spans="2:25" ht="18" customHeight="1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</row>
    <row r="251" spans="2:25" ht="18" customHeight="1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</row>
    <row r="252" spans="2:25" ht="18" customHeight="1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</row>
    <row r="253" spans="2:25" ht="18" customHeight="1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</row>
    <row r="254" spans="2:25" ht="18" customHeight="1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</row>
    <row r="255" spans="2:25" ht="18" customHeight="1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</row>
    <row r="256" spans="2:25" ht="18" customHeight="1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</row>
    <row r="257" spans="2:25" ht="18" customHeight="1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</row>
    <row r="258" spans="2:25" ht="18" customHeight="1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</row>
    <row r="259" spans="2:25" ht="18" customHeight="1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</row>
    <row r="260" spans="2:25" ht="18" customHeight="1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</row>
    <row r="261" spans="2:25" ht="18" customHeight="1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</row>
    <row r="262" spans="2:25" ht="18" customHeight="1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</row>
    <row r="263" spans="2:25" ht="18" customHeight="1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</row>
    <row r="264" spans="2:25" ht="18" customHeight="1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</row>
    <row r="265" spans="2:25" ht="18" customHeight="1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</row>
    <row r="266" spans="2:25" ht="18" customHeight="1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</row>
    <row r="267" spans="2:25" ht="18" customHeight="1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</row>
    <row r="268" spans="2:25" ht="18" customHeight="1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</row>
    <row r="269" spans="2:25" ht="18" customHeight="1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</row>
    <row r="270" spans="2:25" ht="18" customHeight="1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</row>
    <row r="271" spans="2:25" ht="18" customHeight="1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130"/>
      <c r="V271" s="130"/>
      <c r="W271" s="130"/>
      <c r="X271" s="130"/>
      <c r="Y271" s="130"/>
    </row>
    <row r="272" spans="2:25" ht="18" customHeight="1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  <c r="T272" s="130"/>
      <c r="U272" s="130"/>
      <c r="V272" s="130"/>
      <c r="W272" s="130"/>
      <c r="X272" s="130"/>
      <c r="Y272" s="130"/>
    </row>
    <row r="273" spans="2:25" ht="18" customHeight="1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  <c r="T273" s="130"/>
      <c r="U273" s="130"/>
      <c r="V273" s="130"/>
      <c r="W273" s="130"/>
      <c r="X273" s="130"/>
      <c r="Y273" s="130"/>
    </row>
    <row r="274" spans="2:25" ht="18" customHeight="1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  <c r="T274" s="130"/>
      <c r="U274" s="130"/>
      <c r="V274" s="130"/>
      <c r="W274" s="130"/>
      <c r="X274" s="130"/>
      <c r="Y274" s="130"/>
    </row>
    <row r="275" spans="2:25" ht="18" customHeight="1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  <c r="T275" s="130"/>
      <c r="U275" s="130"/>
      <c r="V275" s="130"/>
      <c r="W275" s="130"/>
      <c r="X275" s="130"/>
      <c r="Y275" s="130"/>
    </row>
    <row r="276" spans="2:25" ht="18" customHeight="1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  <c r="T276" s="130"/>
      <c r="U276" s="130"/>
      <c r="V276" s="130"/>
      <c r="W276" s="130"/>
      <c r="X276" s="130"/>
      <c r="Y276" s="130"/>
    </row>
    <row r="277" spans="2:25" ht="18" customHeight="1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  <c r="T277" s="130"/>
      <c r="U277" s="130"/>
      <c r="V277" s="130"/>
      <c r="W277" s="130"/>
      <c r="X277" s="130"/>
      <c r="Y277" s="130"/>
    </row>
    <row r="278" spans="2:25" ht="18" customHeight="1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/>
      <c r="W278" s="130"/>
      <c r="X278" s="130"/>
      <c r="Y278" s="130"/>
    </row>
    <row r="279" spans="2:25" ht="18" customHeight="1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  <c r="T279" s="130"/>
      <c r="U279" s="130"/>
      <c r="V279" s="130"/>
      <c r="W279" s="130"/>
      <c r="X279" s="130"/>
      <c r="Y279" s="130"/>
    </row>
    <row r="280" spans="2:25" ht="18" customHeight="1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130"/>
      <c r="V280" s="130"/>
      <c r="W280" s="130"/>
      <c r="X280" s="130"/>
      <c r="Y280" s="130"/>
    </row>
    <row r="281" spans="2:25" ht="18" customHeight="1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  <c r="T281" s="130"/>
      <c r="U281" s="130"/>
      <c r="V281" s="130"/>
      <c r="W281" s="130"/>
      <c r="X281" s="130"/>
      <c r="Y281" s="130"/>
    </row>
    <row r="282" spans="2:25" ht="18" customHeight="1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  <c r="T282" s="130"/>
      <c r="U282" s="130"/>
      <c r="V282" s="130"/>
      <c r="W282" s="130"/>
      <c r="X282" s="130"/>
      <c r="Y282" s="130"/>
    </row>
    <row r="283" spans="2:25" ht="18" customHeight="1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  <c r="T283" s="130"/>
      <c r="U283" s="130"/>
      <c r="V283" s="130"/>
      <c r="W283" s="130"/>
      <c r="X283" s="130"/>
      <c r="Y283" s="130"/>
    </row>
    <row r="284" spans="2:25" ht="18" customHeight="1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  <c r="T284" s="130"/>
      <c r="U284" s="130"/>
      <c r="V284" s="130"/>
      <c r="W284" s="130"/>
      <c r="X284" s="130"/>
      <c r="Y284" s="130"/>
    </row>
    <row r="285" spans="2:25" ht="18" customHeight="1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  <c r="T285" s="130"/>
      <c r="U285" s="130"/>
      <c r="V285" s="130"/>
      <c r="W285" s="130"/>
      <c r="X285" s="130"/>
      <c r="Y285" s="130"/>
    </row>
    <row r="286" spans="2:25" ht="18" customHeight="1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  <c r="T286" s="130"/>
      <c r="U286" s="130"/>
      <c r="V286" s="130"/>
      <c r="W286" s="130"/>
      <c r="X286" s="130"/>
      <c r="Y286" s="130"/>
    </row>
    <row r="287" spans="2:25" ht="18" customHeight="1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  <c r="T287" s="130"/>
      <c r="U287" s="130"/>
      <c r="V287" s="130"/>
      <c r="W287" s="130"/>
      <c r="X287" s="130"/>
      <c r="Y287" s="130"/>
    </row>
    <row r="288" spans="2:25" ht="18" customHeight="1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  <c r="T288" s="130"/>
      <c r="U288" s="130"/>
      <c r="V288" s="130"/>
      <c r="W288" s="130"/>
      <c r="X288" s="130"/>
      <c r="Y288" s="130"/>
    </row>
    <row r="289" spans="2:25" ht="18" customHeight="1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  <c r="T289" s="130"/>
      <c r="U289" s="130"/>
      <c r="V289" s="130"/>
      <c r="W289" s="130"/>
      <c r="X289" s="130"/>
      <c r="Y289" s="130"/>
    </row>
    <row r="290" spans="2:25" ht="18" customHeight="1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  <c r="T290" s="130"/>
      <c r="U290" s="130"/>
      <c r="V290" s="130"/>
      <c r="W290" s="130"/>
      <c r="X290" s="130"/>
      <c r="Y290" s="130"/>
    </row>
    <row r="291" spans="2:25" ht="18" customHeight="1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  <c r="T291" s="130"/>
      <c r="U291" s="130"/>
      <c r="V291" s="130"/>
      <c r="W291" s="130"/>
      <c r="X291" s="130"/>
      <c r="Y291" s="130"/>
    </row>
    <row r="292" spans="2:25" ht="18" customHeight="1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</row>
    <row r="293" spans="2:25" ht="18" customHeight="1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  <c r="T293" s="130"/>
      <c r="U293" s="130"/>
      <c r="V293" s="130"/>
      <c r="W293" s="130"/>
      <c r="X293" s="130"/>
      <c r="Y293" s="130"/>
    </row>
    <row r="294" spans="2:25" ht="18" customHeight="1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  <c r="T294" s="130"/>
      <c r="U294" s="130"/>
      <c r="V294" s="130"/>
      <c r="W294" s="130"/>
      <c r="X294" s="130"/>
      <c r="Y294" s="130"/>
    </row>
    <row r="295" spans="2:25" ht="18" customHeight="1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  <c r="T295" s="130"/>
      <c r="U295" s="130"/>
      <c r="V295" s="130"/>
      <c r="W295" s="130"/>
      <c r="X295" s="130"/>
      <c r="Y295" s="130"/>
    </row>
    <row r="296" spans="2:25" ht="18" customHeight="1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  <c r="T296" s="130"/>
      <c r="U296" s="130"/>
      <c r="V296" s="130"/>
      <c r="W296" s="130"/>
      <c r="X296" s="130"/>
      <c r="Y296" s="130"/>
    </row>
    <row r="297" spans="2:25" ht="18" customHeight="1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</row>
    <row r="298" spans="2:25" ht="18" customHeight="1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  <c r="T298" s="130"/>
      <c r="U298" s="130"/>
      <c r="V298" s="130"/>
      <c r="W298" s="130"/>
      <c r="X298" s="130"/>
      <c r="Y298" s="130"/>
    </row>
    <row r="299" spans="2:25" ht="18" customHeight="1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  <c r="T299" s="130"/>
      <c r="U299" s="130"/>
      <c r="V299" s="130"/>
      <c r="W299" s="130"/>
      <c r="X299" s="130"/>
      <c r="Y299" s="130"/>
    </row>
    <row r="300" spans="2:25" ht="18" customHeight="1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  <c r="T300" s="130"/>
      <c r="U300" s="130"/>
      <c r="V300" s="130"/>
      <c r="W300" s="130"/>
      <c r="X300" s="130"/>
      <c r="Y300" s="130"/>
    </row>
    <row r="301" spans="2:25" ht="18" customHeight="1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</row>
    <row r="302" spans="2:25" ht="18" customHeight="1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  <c r="T302" s="130"/>
      <c r="U302" s="130"/>
      <c r="V302" s="130"/>
      <c r="W302" s="130"/>
      <c r="X302" s="130"/>
      <c r="Y302" s="130"/>
    </row>
    <row r="303" spans="2:25" ht="18" customHeight="1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  <c r="T303" s="130"/>
      <c r="U303" s="130"/>
      <c r="V303" s="130"/>
      <c r="W303" s="130"/>
      <c r="X303" s="130"/>
      <c r="Y303" s="130"/>
    </row>
    <row r="304" spans="2:25" ht="18" customHeight="1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</row>
    <row r="305" spans="2:25" ht="18" customHeight="1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  <c r="T305" s="130"/>
      <c r="U305" s="130"/>
      <c r="V305" s="130"/>
      <c r="W305" s="130"/>
      <c r="X305" s="130"/>
      <c r="Y305" s="130"/>
    </row>
    <row r="306" spans="2:25" ht="18" customHeight="1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  <c r="T306" s="130"/>
      <c r="U306" s="130"/>
      <c r="V306" s="130"/>
      <c r="W306" s="130"/>
      <c r="X306" s="130"/>
      <c r="Y306" s="130"/>
    </row>
    <row r="307" spans="2:25" ht="18" customHeight="1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  <c r="T307" s="130"/>
      <c r="U307" s="130"/>
      <c r="V307" s="130"/>
      <c r="W307" s="130"/>
      <c r="X307" s="130"/>
      <c r="Y307" s="130"/>
    </row>
    <row r="308" spans="2:25" ht="18" customHeight="1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  <c r="T308" s="130"/>
      <c r="U308" s="130"/>
      <c r="V308" s="130"/>
      <c r="W308" s="130"/>
      <c r="X308" s="130"/>
      <c r="Y308" s="130"/>
    </row>
    <row r="309" spans="2:25" ht="18" customHeight="1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  <c r="T309" s="130"/>
      <c r="U309" s="130"/>
      <c r="V309" s="130"/>
      <c r="W309" s="130"/>
      <c r="X309" s="130"/>
      <c r="Y309" s="130"/>
    </row>
    <row r="310" spans="2:25" ht="18" customHeight="1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  <c r="T310" s="130"/>
      <c r="U310" s="130"/>
      <c r="V310" s="130"/>
      <c r="W310" s="130"/>
      <c r="X310" s="130"/>
      <c r="Y310" s="130"/>
    </row>
    <row r="311" spans="2:25" ht="18" customHeight="1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  <c r="T311" s="130"/>
      <c r="U311" s="130"/>
      <c r="V311" s="130"/>
      <c r="W311" s="130"/>
      <c r="X311" s="130"/>
      <c r="Y311" s="130"/>
    </row>
    <row r="312" spans="2:25" ht="18" customHeight="1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  <c r="T312" s="130"/>
      <c r="U312" s="130"/>
      <c r="V312" s="130"/>
      <c r="W312" s="130"/>
      <c r="X312" s="130"/>
      <c r="Y312" s="130"/>
    </row>
    <row r="313" spans="2:25" ht="18" customHeight="1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  <c r="T313" s="130"/>
      <c r="U313" s="130"/>
      <c r="V313" s="130"/>
      <c r="W313" s="130"/>
      <c r="X313" s="130"/>
      <c r="Y313" s="130"/>
    </row>
    <row r="314" spans="2:25" ht="18" customHeight="1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  <c r="T314" s="130"/>
      <c r="U314" s="130"/>
      <c r="V314" s="130"/>
      <c r="W314" s="130"/>
      <c r="X314" s="130"/>
      <c r="Y314" s="130"/>
    </row>
    <row r="315" spans="2:25" ht="18" customHeight="1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  <c r="T315" s="130"/>
      <c r="U315" s="130"/>
      <c r="V315" s="130"/>
      <c r="W315" s="130"/>
      <c r="X315" s="130"/>
      <c r="Y315" s="130"/>
    </row>
    <row r="316" spans="2:25" ht="18" customHeight="1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  <c r="T316" s="130"/>
      <c r="U316" s="130"/>
      <c r="V316" s="130"/>
      <c r="W316" s="130"/>
      <c r="X316" s="130"/>
      <c r="Y316" s="130"/>
    </row>
    <row r="317" spans="2:25" ht="18" customHeight="1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  <c r="T317" s="130"/>
      <c r="U317" s="130"/>
      <c r="V317" s="130"/>
      <c r="W317" s="130"/>
      <c r="X317" s="130"/>
      <c r="Y317" s="130"/>
    </row>
    <row r="318" spans="2:25" ht="18" customHeight="1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  <c r="T318" s="130"/>
      <c r="U318" s="130"/>
      <c r="V318" s="130"/>
      <c r="W318" s="130"/>
      <c r="X318" s="130"/>
      <c r="Y318" s="130"/>
    </row>
    <row r="319" spans="2:25" ht="18" customHeight="1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  <c r="T319" s="130"/>
      <c r="U319" s="130"/>
      <c r="V319" s="130"/>
      <c r="W319" s="130"/>
      <c r="X319" s="130"/>
      <c r="Y319" s="130"/>
    </row>
    <row r="320" spans="2:25" ht="18" customHeight="1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  <c r="T320" s="130"/>
      <c r="U320" s="130"/>
      <c r="V320" s="130"/>
      <c r="W320" s="130"/>
      <c r="X320" s="130"/>
      <c r="Y320" s="130"/>
    </row>
    <row r="321" spans="2:25" ht="18" customHeight="1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  <c r="T321" s="130"/>
      <c r="U321" s="130"/>
      <c r="V321" s="130"/>
      <c r="W321" s="130"/>
      <c r="X321" s="130"/>
      <c r="Y321" s="130"/>
    </row>
    <row r="322" spans="2:25" ht="18" customHeight="1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  <c r="T322" s="130"/>
      <c r="U322" s="130"/>
      <c r="V322" s="130"/>
      <c r="W322" s="130"/>
      <c r="X322" s="130"/>
      <c r="Y322" s="130"/>
    </row>
    <row r="323" spans="2:25" ht="18" customHeight="1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  <c r="T323" s="130"/>
      <c r="U323" s="130"/>
      <c r="V323" s="130"/>
      <c r="W323" s="130"/>
      <c r="X323" s="130"/>
      <c r="Y323" s="130"/>
    </row>
    <row r="324" spans="2:25" ht="18" customHeight="1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  <c r="U324" s="130"/>
      <c r="V324" s="130"/>
      <c r="W324" s="130"/>
      <c r="X324" s="130"/>
      <c r="Y324" s="130"/>
    </row>
    <row r="325" spans="2:25" ht="18" customHeight="1"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  <c r="U325" s="130"/>
      <c r="V325" s="130"/>
      <c r="W325" s="130"/>
      <c r="X325" s="130"/>
      <c r="Y325" s="130"/>
    </row>
    <row r="326" spans="2:25" ht="18" customHeight="1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  <c r="T326" s="130"/>
      <c r="U326" s="130"/>
      <c r="V326" s="130"/>
      <c r="W326" s="130"/>
      <c r="X326" s="130"/>
      <c r="Y326" s="130"/>
    </row>
    <row r="327" spans="2:25" ht="18" customHeight="1"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  <c r="T327" s="130"/>
      <c r="U327" s="130"/>
      <c r="V327" s="130"/>
      <c r="W327" s="130"/>
      <c r="X327" s="130"/>
      <c r="Y327" s="130"/>
    </row>
    <row r="328" spans="2:25" ht="18" customHeight="1"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  <c r="T328" s="130"/>
      <c r="U328" s="130"/>
      <c r="V328" s="130"/>
      <c r="W328" s="130"/>
      <c r="X328" s="130"/>
      <c r="Y328" s="130"/>
    </row>
    <row r="329" spans="2:25" ht="18" customHeight="1"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0"/>
    </row>
    <row r="330" spans="2:25" ht="18" customHeight="1"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0"/>
    </row>
    <row r="331" spans="2:25" ht="18" customHeight="1"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  <c r="T331" s="130"/>
      <c r="U331" s="130"/>
      <c r="V331" s="130"/>
      <c r="W331" s="130"/>
      <c r="X331" s="130"/>
      <c r="Y331" s="130"/>
    </row>
    <row r="332" spans="2:25" ht="18" customHeight="1"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  <c r="T332" s="130"/>
      <c r="U332" s="130"/>
      <c r="V332" s="130"/>
      <c r="W332" s="130"/>
      <c r="X332" s="130"/>
      <c r="Y332" s="130"/>
    </row>
    <row r="333" spans="2:25" ht="18" customHeight="1"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</row>
    <row r="334" spans="2:25" ht="18" customHeight="1"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</row>
    <row r="335" spans="2:25" ht="18" customHeight="1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</row>
    <row r="336" spans="2:25" ht="18" customHeight="1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</row>
    <row r="337" spans="2:25" ht="18" customHeight="1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</row>
    <row r="338" spans="2:25" ht="18" customHeight="1"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</row>
    <row r="339" spans="2:25" ht="18" customHeight="1"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</row>
    <row r="340" spans="2:25" ht="18" customHeight="1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  <c r="T340" s="130"/>
      <c r="U340" s="130"/>
      <c r="V340" s="130"/>
      <c r="W340" s="130"/>
      <c r="X340" s="130"/>
      <c r="Y340" s="130"/>
    </row>
    <row r="341" spans="2:25" ht="18" customHeight="1"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  <c r="T341" s="130"/>
      <c r="U341" s="130"/>
      <c r="V341" s="130"/>
      <c r="W341" s="130"/>
      <c r="X341" s="130"/>
      <c r="Y341" s="130"/>
    </row>
    <row r="342" spans="2:25" ht="18" customHeight="1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</row>
    <row r="343" spans="2:25" ht="18" customHeight="1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</row>
    <row r="344" spans="2:25" ht="18" customHeight="1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</row>
    <row r="345" spans="2:25" ht="18" customHeight="1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</row>
    <row r="346" spans="2:25" ht="18" customHeight="1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</row>
    <row r="347" spans="2:25" ht="18" customHeight="1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</row>
    <row r="348" spans="2:25" ht="18" customHeight="1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</row>
    <row r="349" spans="2:25" ht="18" customHeight="1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</row>
    <row r="350" spans="2:25" ht="18" customHeight="1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</row>
    <row r="351" spans="2:25" ht="18" customHeight="1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</row>
    <row r="352" spans="2:25" ht="18" customHeight="1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  <c r="T352" s="130"/>
      <c r="U352" s="130"/>
      <c r="V352" s="130"/>
      <c r="W352" s="130"/>
      <c r="X352" s="130"/>
      <c r="Y352" s="130"/>
    </row>
    <row r="353" spans="2:25" ht="18" customHeight="1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  <c r="T353" s="130"/>
      <c r="U353" s="130"/>
      <c r="V353" s="130"/>
      <c r="W353" s="130"/>
      <c r="X353" s="130"/>
      <c r="Y353" s="130"/>
    </row>
    <row r="354" spans="2:25" ht="18" customHeight="1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  <c r="T354" s="130"/>
      <c r="U354" s="130"/>
      <c r="V354" s="130"/>
      <c r="W354" s="130"/>
      <c r="X354" s="130"/>
      <c r="Y354" s="130"/>
    </row>
    <row r="355" spans="2:25" ht="18" customHeight="1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  <c r="T355" s="130"/>
      <c r="U355" s="130"/>
      <c r="V355" s="130"/>
      <c r="W355" s="130"/>
      <c r="X355" s="130"/>
      <c r="Y355" s="130"/>
    </row>
    <row r="356" spans="2:25" ht="18" customHeight="1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  <c r="T356" s="130"/>
      <c r="U356" s="130"/>
      <c r="V356" s="130"/>
      <c r="W356" s="130"/>
      <c r="X356" s="130"/>
      <c r="Y356" s="130"/>
    </row>
    <row r="357" spans="2:25" ht="18" customHeight="1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  <c r="T357" s="130"/>
      <c r="U357" s="130"/>
      <c r="V357" s="130"/>
      <c r="W357" s="130"/>
      <c r="X357" s="130"/>
      <c r="Y357" s="130"/>
    </row>
    <row r="358" spans="2:25" ht="18" customHeight="1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</row>
    <row r="359" spans="2:25" ht="18" customHeight="1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</row>
    <row r="360" spans="2:25" ht="18" customHeight="1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/>
      <c r="W360" s="130"/>
      <c r="X360" s="130"/>
      <c r="Y360" s="130"/>
    </row>
    <row r="361" spans="2:25" ht="18" customHeight="1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</row>
    <row r="362" spans="2:25" ht="18" customHeight="1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  <c r="T362" s="130"/>
      <c r="U362" s="130"/>
      <c r="V362" s="130"/>
      <c r="W362" s="130"/>
      <c r="X362" s="130"/>
      <c r="Y362" s="130"/>
    </row>
    <row r="363" spans="2:25" ht="18" customHeight="1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  <c r="T363" s="130"/>
      <c r="U363" s="130"/>
      <c r="V363" s="130"/>
      <c r="W363" s="130"/>
      <c r="X363" s="130"/>
      <c r="Y363" s="130"/>
    </row>
    <row r="364" spans="2:25" ht="18" customHeight="1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  <c r="T364" s="130"/>
      <c r="U364" s="130"/>
      <c r="V364" s="130"/>
      <c r="W364" s="130"/>
      <c r="X364" s="130"/>
      <c r="Y364" s="130"/>
    </row>
    <row r="365" spans="2:25" ht="18" customHeight="1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  <c r="T365" s="130"/>
      <c r="U365" s="130"/>
      <c r="V365" s="130"/>
      <c r="W365" s="130"/>
      <c r="X365" s="130"/>
      <c r="Y365" s="130"/>
    </row>
    <row r="366" spans="2:25" ht="18" customHeight="1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  <c r="T366" s="130"/>
      <c r="U366" s="130"/>
      <c r="V366" s="130"/>
      <c r="W366" s="130"/>
      <c r="X366" s="130"/>
      <c r="Y366" s="130"/>
    </row>
    <row r="367" spans="2:25" ht="18" customHeight="1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</row>
    <row r="368" spans="2:25" ht="18" customHeight="1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</row>
    <row r="369" spans="2:25" ht="18" customHeight="1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</row>
    <row r="370" spans="2:25" ht="18" customHeight="1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</row>
    <row r="371" spans="2:25" ht="18" customHeight="1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</row>
    <row r="372" spans="2:25" ht="18" customHeight="1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</row>
    <row r="373" spans="2:25" ht="18" customHeight="1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  <c r="T373" s="130"/>
      <c r="U373" s="130"/>
      <c r="V373" s="130"/>
      <c r="W373" s="130"/>
      <c r="X373" s="130"/>
      <c r="Y373" s="130"/>
    </row>
    <row r="374" spans="2:25" ht="18" customHeight="1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  <c r="T374" s="130"/>
      <c r="U374" s="130"/>
      <c r="V374" s="130"/>
      <c r="W374" s="130"/>
      <c r="X374" s="130"/>
      <c r="Y374" s="130"/>
    </row>
    <row r="375" spans="2:25" ht="18" customHeight="1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  <c r="T375" s="130"/>
      <c r="U375" s="130"/>
      <c r="V375" s="130"/>
      <c r="W375" s="130"/>
      <c r="X375" s="130"/>
      <c r="Y375" s="130"/>
    </row>
    <row r="376" spans="2:25" ht="18" customHeight="1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  <c r="T376" s="130"/>
      <c r="U376" s="130"/>
      <c r="V376" s="130"/>
      <c r="W376" s="130"/>
      <c r="X376" s="130"/>
      <c r="Y376" s="130"/>
    </row>
    <row r="377" spans="2:25" ht="18" customHeight="1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  <c r="T377" s="130"/>
      <c r="U377" s="130"/>
      <c r="V377" s="130"/>
      <c r="W377" s="130"/>
      <c r="X377" s="130"/>
      <c r="Y377" s="130"/>
    </row>
    <row r="378" spans="2:25" ht="18" customHeight="1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  <c r="T378" s="130"/>
      <c r="U378" s="130"/>
      <c r="V378" s="130"/>
      <c r="W378" s="130"/>
      <c r="X378" s="130"/>
      <c r="Y378" s="130"/>
    </row>
    <row r="379" spans="2:25" ht="18" customHeight="1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  <c r="T379" s="130"/>
      <c r="U379" s="130"/>
      <c r="V379" s="130"/>
      <c r="W379" s="130"/>
      <c r="X379" s="130"/>
      <c r="Y379" s="130"/>
    </row>
    <row r="380" spans="2:25" ht="18" customHeight="1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  <c r="T380" s="130"/>
      <c r="U380" s="130"/>
      <c r="V380" s="130"/>
      <c r="W380" s="130"/>
      <c r="X380" s="130"/>
      <c r="Y380" s="130"/>
    </row>
    <row r="381" spans="2:25" ht="18" customHeight="1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  <c r="T381" s="130"/>
      <c r="U381" s="130"/>
      <c r="V381" s="130"/>
      <c r="W381" s="130"/>
      <c r="X381" s="130"/>
      <c r="Y381" s="130"/>
    </row>
    <row r="382" spans="2:25" ht="18" customHeight="1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  <c r="T382" s="130"/>
      <c r="U382" s="130"/>
      <c r="V382" s="130"/>
      <c r="W382" s="130"/>
      <c r="X382" s="130"/>
      <c r="Y382" s="130"/>
    </row>
    <row r="383" spans="2:25" ht="18" customHeight="1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</row>
    <row r="384" spans="2:25" ht="18" customHeight="1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</row>
    <row r="385" spans="2:25" ht="18" customHeight="1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</row>
    <row r="386" spans="2:25" ht="18" customHeight="1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</row>
    <row r="387" spans="2:25" ht="18" customHeight="1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</row>
    <row r="388" spans="2:25" ht="18" customHeight="1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</row>
    <row r="389" spans="2:25" ht="18" customHeight="1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  <c r="T389" s="130"/>
      <c r="U389" s="130"/>
      <c r="V389" s="130"/>
      <c r="W389" s="130"/>
      <c r="X389" s="130"/>
      <c r="Y389" s="130"/>
    </row>
    <row r="390" spans="2:25" ht="18" customHeight="1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30"/>
      <c r="W390" s="130"/>
      <c r="X390" s="130"/>
      <c r="Y390" s="130"/>
    </row>
    <row r="391" spans="2:25" ht="18" customHeight="1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  <c r="T391" s="130"/>
      <c r="U391" s="130"/>
      <c r="V391" s="130"/>
      <c r="W391" s="130"/>
      <c r="X391" s="130"/>
      <c r="Y391" s="130"/>
    </row>
    <row r="392" spans="2:25" ht="18" customHeight="1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0"/>
    </row>
    <row r="393" spans="2:25" ht="18" customHeight="1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  <c r="T393" s="130"/>
      <c r="U393" s="130"/>
      <c r="V393" s="130"/>
      <c r="W393" s="130"/>
      <c r="X393" s="130"/>
      <c r="Y393" s="130"/>
    </row>
    <row r="394" spans="2:25" ht="18" customHeight="1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  <c r="T394" s="130"/>
      <c r="U394" s="130"/>
      <c r="V394" s="130"/>
      <c r="W394" s="130"/>
      <c r="X394" s="130"/>
      <c r="Y394" s="130"/>
    </row>
    <row r="395" spans="2:25" ht="18" customHeight="1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  <c r="T395" s="130"/>
      <c r="U395" s="130"/>
      <c r="V395" s="130"/>
      <c r="W395" s="130"/>
      <c r="X395" s="130"/>
      <c r="Y395" s="130"/>
    </row>
    <row r="396" spans="2:25" ht="18" customHeight="1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  <c r="T396" s="130"/>
      <c r="U396" s="130"/>
      <c r="V396" s="130"/>
      <c r="W396" s="130"/>
      <c r="X396" s="130"/>
      <c r="Y396" s="130"/>
    </row>
    <row r="397" spans="2:25" ht="18" customHeight="1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  <c r="T397" s="130"/>
      <c r="U397" s="130"/>
      <c r="V397" s="130"/>
      <c r="W397" s="130"/>
      <c r="X397" s="130"/>
      <c r="Y397" s="130"/>
    </row>
    <row r="398" spans="2:25" ht="18" customHeight="1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  <c r="T398" s="130"/>
      <c r="U398" s="130"/>
      <c r="V398" s="130"/>
      <c r="W398" s="130"/>
      <c r="X398" s="130"/>
      <c r="Y398" s="130"/>
    </row>
    <row r="399" spans="2:25" ht="18" customHeight="1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  <c r="T399" s="130"/>
      <c r="U399" s="130"/>
      <c r="V399" s="130"/>
      <c r="W399" s="130"/>
      <c r="X399" s="130"/>
      <c r="Y399" s="130"/>
    </row>
    <row r="400" spans="2:25" ht="18" customHeight="1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  <c r="T400" s="130"/>
      <c r="U400" s="130"/>
      <c r="V400" s="130"/>
      <c r="W400" s="130"/>
      <c r="X400" s="130"/>
      <c r="Y400" s="130"/>
    </row>
    <row r="401" spans="2:25" ht="18" customHeight="1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  <c r="T401" s="130"/>
      <c r="U401" s="130"/>
      <c r="V401" s="130"/>
      <c r="W401" s="130"/>
      <c r="X401" s="130"/>
      <c r="Y401" s="130"/>
    </row>
    <row r="402" spans="2:25" ht="18" customHeight="1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/>
      <c r="V402" s="130"/>
      <c r="W402" s="130"/>
      <c r="X402" s="130"/>
      <c r="Y402" s="130"/>
    </row>
    <row r="403" spans="2:25" ht="18" customHeight="1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  <c r="T403" s="130"/>
      <c r="U403" s="130"/>
      <c r="V403" s="130"/>
      <c r="W403" s="130"/>
      <c r="X403" s="130"/>
      <c r="Y403" s="130"/>
    </row>
    <row r="404" spans="2:25" ht="18" customHeight="1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  <c r="T404" s="130"/>
      <c r="U404" s="130"/>
      <c r="V404" s="130"/>
      <c r="W404" s="130"/>
      <c r="X404" s="130"/>
      <c r="Y404" s="130"/>
    </row>
    <row r="405" spans="2:25" ht="18" customHeight="1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  <c r="T405" s="130"/>
      <c r="U405" s="130"/>
      <c r="V405" s="130"/>
      <c r="W405" s="130"/>
      <c r="X405" s="130"/>
      <c r="Y405" s="130"/>
    </row>
    <row r="406" spans="2:25" ht="18" customHeight="1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  <c r="T406" s="130"/>
      <c r="U406" s="130"/>
      <c r="V406" s="130"/>
      <c r="W406" s="130"/>
      <c r="X406" s="130"/>
      <c r="Y406" s="130"/>
    </row>
    <row r="407" spans="2:25" ht="18" customHeight="1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  <c r="T407" s="130"/>
      <c r="U407" s="130"/>
      <c r="V407" s="130"/>
      <c r="W407" s="130"/>
      <c r="X407" s="130"/>
      <c r="Y407" s="130"/>
    </row>
    <row r="408" spans="2:25" ht="18" customHeight="1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  <c r="T408" s="130"/>
      <c r="U408" s="130"/>
      <c r="V408" s="130"/>
      <c r="W408" s="130"/>
      <c r="X408" s="130"/>
      <c r="Y408" s="130"/>
    </row>
    <row r="409" spans="2:25" ht="18" customHeight="1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  <c r="T409" s="130"/>
      <c r="U409" s="130"/>
      <c r="V409" s="130"/>
      <c r="W409" s="130"/>
      <c r="X409" s="130"/>
      <c r="Y409" s="130"/>
    </row>
    <row r="410" spans="2:25" ht="18" customHeight="1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  <c r="T410" s="130"/>
      <c r="U410" s="130"/>
      <c r="V410" s="130"/>
      <c r="W410" s="130"/>
      <c r="X410" s="130"/>
      <c r="Y410" s="130"/>
    </row>
    <row r="411" spans="2:25" ht="18" customHeight="1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  <c r="T411" s="130"/>
      <c r="U411" s="130"/>
      <c r="V411" s="130"/>
      <c r="W411" s="130"/>
      <c r="X411" s="130"/>
      <c r="Y411" s="130"/>
    </row>
    <row r="412" spans="2:25" ht="18" customHeight="1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  <c r="T412" s="130"/>
      <c r="U412" s="130"/>
      <c r="V412" s="130"/>
      <c r="W412" s="130"/>
      <c r="X412" s="130"/>
      <c r="Y412" s="130"/>
    </row>
    <row r="413" spans="2:25" ht="18" customHeight="1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  <c r="T413" s="130"/>
      <c r="U413" s="130"/>
      <c r="V413" s="130"/>
      <c r="W413" s="130"/>
      <c r="X413" s="130"/>
      <c r="Y413" s="130"/>
    </row>
    <row r="414" spans="2:25" ht="18" customHeight="1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  <c r="T414" s="130"/>
      <c r="U414" s="130"/>
      <c r="V414" s="130"/>
      <c r="W414" s="130"/>
      <c r="X414" s="130"/>
      <c r="Y414" s="130"/>
    </row>
    <row r="415" spans="2:25" ht="18" customHeight="1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  <c r="T415" s="130"/>
      <c r="U415" s="130"/>
      <c r="V415" s="130"/>
      <c r="W415" s="130"/>
      <c r="X415" s="130"/>
      <c r="Y415" s="130"/>
    </row>
    <row r="416" spans="2:25" ht="18" customHeight="1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  <c r="T416" s="130"/>
      <c r="U416" s="130"/>
      <c r="V416" s="130"/>
      <c r="W416" s="130"/>
      <c r="X416" s="130"/>
      <c r="Y416" s="130"/>
    </row>
    <row r="417" spans="2:25" ht="18" customHeight="1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  <c r="T417" s="130"/>
      <c r="U417" s="130"/>
      <c r="V417" s="130"/>
      <c r="W417" s="130"/>
      <c r="X417" s="130"/>
      <c r="Y417" s="130"/>
    </row>
    <row r="418" spans="2:25" ht="18" customHeight="1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  <c r="T418" s="130"/>
      <c r="U418" s="130"/>
      <c r="V418" s="130"/>
      <c r="W418" s="130"/>
      <c r="X418" s="130"/>
      <c r="Y418" s="130"/>
    </row>
    <row r="419" spans="2:25" ht="18" customHeight="1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  <c r="T419" s="130"/>
      <c r="U419" s="130"/>
      <c r="V419" s="130"/>
      <c r="W419" s="130"/>
      <c r="X419" s="130"/>
      <c r="Y419" s="130"/>
    </row>
    <row r="420" spans="2:25" ht="18" customHeight="1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  <c r="T420" s="130"/>
      <c r="U420" s="130"/>
      <c r="V420" s="130"/>
      <c r="W420" s="130"/>
      <c r="X420" s="130"/>
      <c r="Y420" s="130"/>
    </row>
    <row r="421" spans="2:25" ht="18" customHeight="1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  <c r="T421" s="130"/>
      <c r="U421" s="130"/>
      <c r="V421" s="130"/>
      <c r="W421" s="130"/>
      <c r="X421" s="130"/>
      <c r="Y421" s="130"/>
    </row>
    <row r="422" spans="2:25" ht="18" customHeight="1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  <c r="T422" s="130"/>
      <c r="U422" s="130"/>
      <c r="V422" s="130"/>
      <c r="W422" s="130"/>
      <c r="X422" s="130"/>
      <c r="Y422" s="130"/>
    </row>
    <row r="423" spans="2:25" ht="18" customHeight="1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  <c r="T423" s="130"/>
      <c r="U423" s="130"/>
      <c r="V423" s="130"/>
      <c r="W423" s="130"/>
      <c r="X423" s="130"/>
      <c r="Y423" s="130"/>
    </row>
    <row r="424" spans="2:25" ht="18" customHeight="1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  <c r="T424" s="130"/>
      <c r="U424" s="130"/>
      <c r="V424" s="130"/>
      <c r="W424" s="130"/>
      <c r="X424" s="130"/>
      <c r="Y424" s="130"/>
    </row>
    <row r="425" spans="2:25" ht="18" customHeight="1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  <c r="T425" s="130"/>
      <c r="U425" s="130"/>
      <c r="V425" s="130"/>
      <c r="W425" s="130"/>
      <c r="X425" s="130"/>
      <c r="Y425" s="130"/>
    </row>
    <row r="426" spans="2:25" ht="18" customHeight="1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  <c r="T426" s="130"/>
      <c r="U426" s="130"/>
      <c r="V426" s="130"/>
      <c r="W426" s="130"/>
      <c r="X426" s="130"/>
      <c r="Y426" s="130"/>
    </row>
    <row r="427" spans="2:25" ht="18" customHeight="1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  <c r="T427" s="130"/>
      <c r="U427" s="130"/>
      <c r="V427" s="130"/>
      <c r="W427" s="130"/>
      <c r="X427" s="130"/>
      <c r="Y427" s="130"/>
    </row>
    <row r="428" spans="2:25" ht="18" customHeight="1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0"/>
    </row>
    <row r="429" spans="2:25" ht="18" customHeight="1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  <c r="T429" s="130"/>
      <c r="U429" s="130"/>
      <c r="V429" s="130"/>
      <c r="W429" s="130"/>
      <c r="X429" s="130"/>
      <c r="Y429" s="130"/>
    </row>
    <row r="430" spans="2:25" ht="18" customHeight="1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  <c r="T430" s="130"/>
      <c r="U430" s="130"/>
      <c r="V430" s="130"/>
      <c r="W430" s="130"/>
      <c r="X430" s="130"/>
      <c r="Y430" s="130"/>
    </row>
    <row r="431" spans="2:25" ht="18" customHeight="1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  <c r="T431" s="130"/>
      <c r="U431" s="130"/>
      <c r="V431" s="130"/>
      <c r="W431" s="130"/>
      <c r="X431" s="130"/>
      <c r="Y431" s="130"/>
    </row>
    <row r="432" spans="2:25" ht="18" customHeight="1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  <c r="T432" s="130"/>
      <c r="U432" s="130"/>
      <c r="V432" s="130"/>
      <c r="W432" s="130"/>
      <c r="X432" s="130"/>
      <c r="Y432" s="130"/>
    </row>
    <row r="433" spans="2:25" ht="18" customHeight="1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  <c r="T433" s="130"/>
      <c r="U433" s="130"/>
      <c r="V433" s="130"/>
      <c r="W433" s="130"/>
      <c r="X433" s="130"/>
      <c r="Y433" s="130"/>
    </row>
    <row r="434" spans="2:25" ht="18" customHeight="1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  <c r="T434" s="130"/>
      <c r="U434" s="130"/>
      <c r="V434" s="130"/>
      <c r="W434" s="130"/>
      <c r="X434" s="130"/>
      <c r="Y434" s="130"/>
    </row>
    <row r="435" spans="2:25" ht="18" customHeight="1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  <c r="T435" s="130"/>
      <c r="U435" s="130"/>
      <c r="V435" s="130"/>
      <c r="W435" s="130"/>
      <c r="X435" s="130"/>
      <c r="Y435" s="130"/>
    </row>
    <row r="436" spans="2:25" ht="18" customHeight="1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</row>
    <row r="437" spans="2:25" ht="18" customHeight="1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  <c r="T437" s="130"/>
      <c r="U437" s="130"/>
      <c r="V437" s="130"/>
      <c r="W437" s="130"/>
      <c r="X437" s="130"/>
      <c r="Y437" s="130"/>
    </row>
    <row r="438" spans="2:25" ht="18" customHeight="1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  <c r="T438" s="130"/>
      <c r="U438" s="130"/>
      <c r="V438" s="130"/>
      <c r="W438" s="130"/>
      <c r="X438" s="130"/>
      <c r="Y438" s="130"/>
    </row>
    <row r="439" spans="2:25" ht="18" customHeight="1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  <c r="T439" s="130"/>
      <c r="U439" s="130"/>
      <c r="V439" s="130"/>
      <c r="W439" s="130"/>
      <c r="X439" s="130"/>
      <c r="Y439" s="130"/>
    </row>
    <row r="440" spans="2:25" ht="18" customHeight="1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  <c r="T440" s="130"/>
      <c r="U440" s="130"/>
      <c r="V440" s="130"/>
      <c r="W440" s="130"/>
      <c r="X440" s="130"/>
      <c r="Y440" s="130"/>
    </row>
    <row r="441" spans="2:25" ht="18" customHeight="1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  <c r="T441" s="130"/>
      <c r="U441" s="130"/>
      <c r="V441" s="130"/>
      <c r="W441" s="130"/>
      <c r="X441" s="130"/>
      <c r="Y441" s="130"/>
    </row>
    <row r="442" spans="2:25" ht="18" customHeight="1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  <c r="T442" s="130"/>
      <c r="U442" s="130"/>
      <c r="V442" s="130"/>
      <c r="W442" s="130"/>
      <c r="X442" s="130"/>
      <c r="Y442" s="130"/>
    </row>
    <row r="443" spans="2:25" ht="18" customHeight="1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  <c r="T443" s="130"/>
      <c r="U443" s="130"/>
      <c r="V443" s="130"/>
      <c r="W443" s="130"/>
      <c r="X443" s="130"/>
      <c r="Y443" s="130"/>
    </row>
    <row r="444" spans="2:25" ht="18" customHeight="1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  <c r="T444" s="130"/>
      <c r="U444" s="130"/>
      <c r="V444" s="130"/>
      <c r="W444" s="130"/>
      <c r="X444" s="130"/>
      <c r="Y444" s="130"/>
    </row>
    <row r="445" spans="2:25" ht="18" customHeight="1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</row>
    <row r="446" spans="2:25" ht="18" customHeight="1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</row>
    <row r="447" spans="2:25" ht="18" customHeight="1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  <c r="T447" s="130"/>
      <c r="U447" s="130"/>
      <c r="V447" s="130"/>
      <c r="W447" s="130"/>
      <c r="X447" s="130"/>
      <c r="Y447" s="130"/>
    </row>
    <row r="448" spans="2:25" ht="18" customHeight="1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  <c r="T448" s="130"/>
      <c r="U448" s="130"/>
      <c r="V448" s="130"/>
      <c r="W448" s="130"/>
      <c r="X448" s="130"/>
      <c r="Y448" s="130"/>
    </row>
    <row r="449" spans="2:25" ht="18" customHeight="1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  <c r="T449" s="130"/>
      <c r="U449" s="130"/>
      <c r="V449" s="130"/>
      <c r="W449" s="130"/>
      <c r="X449" s="130"/>
      <c r="Y449" s="130"/>
    </row>
    <row r="450" spans="2:25" ht="18" customHeight="1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  <c r="T450" s="130"/>
      <c r="U450" s="130"/>
      <c r="V450" s="130"/>
      <c r="W450" s="130"/>
      <c r="X450" s="130"/>
      <c r="Y450" s="130"/>
    </row>
    <row r="451" spans="2:25" ht="18" customHeight="1">
      <c r="B451" s="129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  <c r="T451" s="130"/>
      <c r="U451" s="130"/>
      <c r="V451" s="130"/>
      <c r="W451" s="130"/>
      <c r="X451" s="130"/>
      <c r="Y451" s="130"/>
    </row>
    <row r="452" spans="2:25" ht="18" customHeight="1">
      <c r="B452" s="129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  <c r="T452" s="130"/>
      <c r="U452" s="130"/>
      <c r="V452" s="130"/>
      <c r="W452" s="130"/>
      <c r="X452" s="130"/>
      <c r="Y452" s="130"/>
    </row>
    <row r="453" spans="2:25" ht="18" customHeight="1">
      <c r="B453" s="129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  <c r="T453" s="130"/>
      <c r="U453" s="130"/>
      <c r="V453" s="130"/>
      <c r="W453" s="130"/>
      <c r="X453" s="130"/>
      <c r="Y453" s="130"/>
    </row>
    <row r="454" spans="2:25" ht="18" customHeight="1">
      <c r="B454" s="129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  <c r="T454" s="130"/>
      <c r="U454" s="130"/>
      <c r="V454" s="130"/>
      <c r="W454" s="130"/>
      <c r="X454" s="130"/>
      <c r="Y454" s="130"/>
    </row>
    <row r="455" spans="2:25" ht="18" customHeight="1">
      <c r="B455" s="129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  <c r="T455" s="130"/>
      <c r="U455" s="130"/>
      <c r="V455" s="130"/>
      <c r="W455" s="130"/>
      <c r="X455" s="130"/>
      <c r="Y455" s="130"/>
    </row>
    <row r="456" spans="2:25" ht="18" customHeight="1">
      <c r="B456" s="129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  <c r="T456" s="130"/>
      <c r="U456" s="130"/>
      <c r="V456" s="130"/>
      <c r="W456" s="130"/>
      <c r="X456" s="130"/>
      <c r="Y456" s="130"/>
    </row>
    <row r="457" spans="2:25" ht="18" customHeight="1">
      <c r="B457" s="129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  <c r="T457" s="130"/>
      <c r="U457" s="130"/>
      <c r="V457" s="130"/>
      <c r="W457" s="130"/>
      <c r="X457" s="130"/>
      <c r="Y457" s="130"/>
    </row>
    <row r="458" spans="2:25" ht="18" customHeight="1">
      <c r="B458" s="129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  <c r="T458" s="130"/>
      <c r="U458" s="130"/>
      <c r="V458" s="130"/>
      <c r="W458" s="130"/>
      <c r="X458" s="130"/>
      <c r="Y458" s="130"/>
    </row>
    <row r="459" spans="2:25" ht="18" customHeight="1">
      <c r="B459" s="129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  <c r="T459" s="130"/>
      <c r="U459" s="130"/>
      <c r="V459" s="130"/>
      <c r="W459" s="130"/>
      <c r="X459" s="130"/>
      <c r="Y459" s="130"/>
    </row>
    <row r="460" spans="2:25" ht="18" customHeight="1">
      <c r="B460" s="129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  <c r="T460" s="130"/>
      <c r="U460" s="130"/>
      <c r="V460" s="130"/>
      <c r="W460" s="130"/>
      <c r="X460" s="130"/>
      <c r="Y460" s="130"/>
    </row>
    <row r="461" spans="2:25" ht="18" customHeight="1">
      <c r="B461" s="129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  <c r="U461" s="130"/>
      <c r="V461" s="130"/>
      <c r="W461" s="130"/>
      <c r="X461" s="130"/>
      <c r="Y461" s="130"/>
    </row>
    <row r="462" spans="2:25" ht="18" customHeight="1">
      <c r="B462" s="129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  <c r="U462" s="130"/>
      <c r="V462" s="130"/>
      <c r="W462" s="130"/>
      <c r="X462" s="130"/>
      <c r="Y462" s="130"/>
    </row>
    <row r="463" spans="2:25" ht="18" customHeight="1">
      <c r="B463" s="129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</row>
    <row r="464" spans="2:25" ht="18" customHeight="1">
      <c r="B464" s="129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  <c r="T464" s="130"/>
      <c r="U464" s="130"/>
      <c r="V464" s="130"/>
      <c r="W464" s="130"/>
      <c r="X464" s="130"/>
      <c r="Y464" s="130"/>
    </row>
    <row r="465" spans="2:25" ht="18" customHeight="1">
      <c r="B465" s="129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</row>
    <row r="466" spans="2:25" ht="18" customHeight="1">
      <c r="B466" s="129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</row>
    <row r="467" spans="2:25" ht="18" customHeight="1">
      <c r="B467" s="129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  <c r="T467" s="130"/>
      <c r="U467" s="130"/>
      <c r="V467" s="130"/>
      <c r="W467" s="130"/>
      <c r="X467" s="130"/>
      <c r="Y467" s="130"/>
    </row>
    <row r="468" spans="2:25" ht="18" customHeight="1">
      <c r="B468" s="129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  <c r="T468" s="130"/>
      <c r="U468" s="130"/>
      <c r="V468" s="130"/>
      <c r="W468" s="130"/>
      <c r="X468" s="130"/>
      <c r="Y468" s="130"/>
    </row>
    <row r="469" spans="2:25" ht="18" customHeight="1">
      <c r="B469" s="129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  <c r="T469" s="130"/>
      <c r="U469" s="130"/>
      <c r="V469" s="130"/>
      <c r="W469" s="130"/>
      <c r="X469" s="130"/>
      <c r="Y469" s="130"/>
    </row>
    <row r="470" spans="2:25" ht="18" customHeight="1">
      <c r="B470" s="129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  <c r="T470" s="130"/>
      <c r="U470" s="130"/>
      <c r="V470" s="130"/>
      <c r="W470" s="130"/>
      <c r="X470" s="130"/>
      <c r="Y470" s="130"/>
    </row>
    <row r="471" spans="2:25" ht="18" customHeight="1">
      <c r="B471" s="129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  <c r="T471" s="130"/>
      <c r="U471" s="130"/>
      <c r="V471" s="130"/>
      <c r="W471" s="130"/>
      <c r="X471" s="130"/>
      <c r="Y471" s="130"/>
    </row>
    <row r="472" spans="2:25" ht="18" customHeight="1">
      <c r="B472" s="129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  <c r="T472" s="130"/>
      <c r="U472" s="130"/>
      <c r="V472" s="130"/>
      <c r="W472" s="130"/>
      <c r="X472" s="130"/>
      <c r="Y472" s="130"/>
    </row>
    <row r="473" spans="2:25" ht="18" customHeight="1">
      <c r="B473" s="129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  <c r="T473" s="130"/>
      <c r="U473" s="130"/>
      <c r="V473" s="130"/>
      <c r="W473" s="130"/>
      <c r="X473" s="130"/>
      <c r="Y473" s="130"/>
    </row>
    <row r="474" spans="2:25" ht="18" customHeight="1">
      <c r="B474" s="129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  <c r="T474" s="130"/>
      <c r="U474" s="130"/>
      <c r="V474" s="130"/>
      <c r="W474" s="130"/>
      <c r="X474" s="130"/>
      <c r="Y474" s="130"/>
    </row>
    <row r="475" spans="2:25" ht="18" customHeight="1">
      <c r="B475" s="129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  <c r="T475" s="130"/>
      <c r="U475" s="130"/>
      <c r="V475" s="130"/>
      <c r="W475" s="130"/>
      <c r="X475" s="130"/>
      <c r="Y475" s="130"/>
    </row>
    <row r="476" spans="2:25" ht="18" customHeight="1">
      <c r="B476" s="129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  <c r="T476" s="130"/>
      <c r="U476" s="130"/>
      <c r="V476" s="130"/>
      <c r="W476" s="130"/>
      <c r="X476" s="130"/>
      <c r="Y476" s="130"/>
    </row>
    <row r="477" spans="2:25" ht="18" customHeight="1">
      <c r="B477" s="129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  <c r="T477" s="130"/>
      <c r="U477" s="130"/>
      <c r="V477" s="130"/>
      <c r="W477" s="130"/>
      <c r="X477" s="130"/>
      <c r="Y477" s="130"/>
    </row>
    <row r="478" spans="2:25" ht="18" customHeight="1">
      <c r="B478" s="129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  <c r="T478" s="130"/>
      <c r="U478" s="130"/>
      <c r="V478" s="130"/>
      <c r="W478" s="130"/>
      <c r="X478" s="130"/>
      <c r="Y478" s="130"/>
    </row>
    <row r="479" spans="2:25" ht="18" customHeight="1">
      <c r="B479" s="129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  <c r="T479" s="130"/>
      <c r="U479" s="130"/>
      <c r="V479" s="130"/>
      <c r="W479" s="130"/>
      <c r="X479" s="130"/>
      <c r="Y479" s="130"/>
    </row>
    <row r="480" spans="2:25" ht="18" customHeight="1">
      <c r="B480" s="129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  <c r="T480" s="130"/>
      <c r="U480" s="130"/>
      <c r="V480" s="130"/>
      <c r="W480" s="130"/>
      <c r="X480" s="130"/>
      <c r="Y480" s="130"/>
    </row>
    <row r="481" spans="2:25" ht="18" customHeight="1">
      <c r="B481" s="129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  <c r="T481" s="130"/>
      <c r="U481" s="130"/>
      <c r="V481" s="130"/>
      <c r="W481" s="130"/>
      <c r="X481" s="130"/>
      <c r="Y481" s="130"/>
    </row>
    <row r="482" spans="2:25" ht="18" customHeight="1">
      <c r="B482" s="129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  <c r="T482" s="130"/>
      <c r="U482" s="130"/>
      <c r="V482" s="130"/>
      <c r="W482" s="130"/>
      <c r="X482" s="130"/>
      <c r="Y482" s="130"/>
    </row>
    <row r="483" spans="2:25" ht="18" customHeight="1">
      <c r="B483" s="129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  <c r="T483" s="130"/>
      <c r="U483" s="130"/>
      <c r="V483" s="130"/>
      <c r="W483" s="130"/>
      <c r="X483" s="130"/>
      <c r="Y483" s="130"/>
    </row>
    <row r="484" spans="2:25" ht="18" customHeight="1">
      <c r="B484" s="129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  <c r="T484" s="130"/>
      <c r="U484" s="130"/>
      <c r="V484" s="130"/>
      <c r="W484" s="130"/>
      <c r="X484" s="130"/>
      <c r="Y484" s="130"/>
    </row>
    <row r="485" spans="2:25" ht="18" customHeight="1">
      <c r="B485" s="129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  <c r="T485" s="130"/>
      <c r="U485" s="130"/>
      <c r="V485" s="130"/>
      <c r="W485" s="130"/>
      <c r="X485" s="130"/>
      <c r="Y485" s="130"/>
    </row>
    <row r="486" spans="2:25" ht="18" customHeight="1">
      <c r="B486" s="129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  <c r="T486" s="130"/>
      <c r="U486" s="130"/>
      <c r="V486" s="130"/>
      <c r="W486" s="130"/>
      <c r="X486" s="130"/>
      <c r="Y486" s="130"/>
    </row>
    <row r="487" spans="2:25" ht="18" customHeight="1">
      <c r="B487" s="129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  <c r="T487" s="130"/>
      <c r="U487" s="130"/>
      <c r="V487" s="130"/>
      <c r="W487" s="130"/>
      <c r="X487" s="130"/>
      <c r="Y487" s="130"/>
    </row>
    <row r="488" spans="2:25" ht="18" customHeight="1">
      <c r="B488" s="129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  <c r="T488" s="130"/>
      <c r="U488" s="130"/>
      <c r="V488" s="130"/>
      <c r="W488" s="130"/>
      <c r="X488" s="130"/>
      <c r="Y488" s="130"/>
    </row>
    <row r="489" spans="2:25" ht="18" customHeight="1">
      <c r="B489" s="129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  <c r="T489" s="130"/>
      <c r="U489" s="130"/>
      <c r="V489" s="130"/>
      <c r="W489" s="130"/>
      <c r="X489" s="130"/>
      <c r="Y489" s="130"/>
    </row>
    <row r="490" spans="2:25" ht="18" customHeight="1">
      <c r="B490" s="129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  <c r="T490" s="130"/>
      <c r="U490" s="130"/>
      <c r="V490" s="130"/>
      <c r="W490" s="130"/>
      <c r="X490" s="130"/>
      <c r="Y490" s="130"/>
    </row>
    <row r="491" spans="2:25" ht="18" customHeight="1">
      <c r="B491" s="129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  <c r="T491" s="130"/>
      <c r="U491" s="130"/>
      <c r="V491" s="130"/>
      <c r="W491" s="130"/>
      <c r="X491" s="130"/>
      <c r="Y491" s="130"/>
    </row>
    <row r="492" spans="2:25" ht="18" customHeight="1">
      <c r="B492" s="129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  <c r="T492" s="130"/>
      <c r="U492" s="130"/>
      <c r="V492" s="130"/>
      <c r="W492" s="130"/>
      <c r="X492" s="130"/>
      <c r="Y492" s="130"/>
    </row>
    <row r="493" spans="2:25" ht="18" customHeight="1">
      <c r="B493" s="129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  <c r="T493" s="130"/>
      <c r="U493" s="130"/>
      <c r="V493" s="130"/>
      <c r="W493" s="130"/>
      <c r="X493" s="130"/>
      <c r="Y493" s="130"/>
    </row>
    <row r="494" spans="2:25" ht="18" customHeight="1">
      <c r="B494" s="129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  <c r="T494" s="130"/>
      <c r="U494" s="130"/>
      <c r="V494" s="130"/>
      <c r="W494" s="130"/>
      <c r="X494" s="130"/>
      <c r="Y494" s="130"/>
    </row>
    <row r="495" spans="2:25" ht="18" customHeight="1">
      <c r="B495" s="129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  <c r="T495" s="130"/>
      <c r="U495" s="130"/>
      <c r="V495" s="130"/>
      <c r="W495" s="130"/>
      <c r="X495" s="130"/>
      <c r="Y495" s="130"/>
    </row>
    <row r="496" spans="2:25" ht="18" customHeight="1">
      <c r="B496" s="129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  <c r="T496" s="130"/>
      <c r="U496" s="130"/>
      <c r="V496" s="130"/>
      <c r="W496" s="130"/>
      <c r="X496" s="130"/>
      <c r="Y496" s="130"/>
    </row>
    <row r="497" spans="2:25" ht="18" customHeight="1">
      <c r="B497" s="129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  <c r="T497" s="130"/>
      <c r="U497" s="130"/>
      <c r="V497" s="130"/>
      <c r="W497" s="130"/>
      <c r="X497" s="130"/>
      <c r="Y497" s="130"/>
    </row>
    <row r="498" spans="2:25" ht="18" customHeight="1">
      <c r="B498" s="129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  <c r="T498" s="130"/>
      <c r="U498" s="130"/>
      <c r="V498" s="130"/>
      <c r="W498" s="130"/>
      <c r="X498" s="130"/>
      <c r="Y498" s="130"/>
    </row>
    <row r="499" spans="2:25" ht="18" customHeight="1">
      <c r="B499" s="129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  <c r="T499" s="130"/>
      <c r="U499" s="130"/>
      <c r="V499" s="130"/>
      <c r="W499" s="130"/>
      <c r="X499" s="130"/>
      <c r="Y499" s="130"/>
    </row>
    <row r="500" spans="2:25" ht="18" customHeight="1">
      <c r="B500" s="129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  <c r="T500" s="130"/>
      <c r="U500" s="130"/>
      <c r="V500" s="130"/>
      <c r="W500" s="130"/>
      <c r="X500" s="130"/>
      <c r="Y500" s="130"/>
    </row>
    <row r="501" spans="2:25" ht="18" customHeight="1">
      <c r="B501" s="129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  <c r="T501" s="130"/>
      <c r="U501" s="130"/>
      <c r="V501" s="130"/>
      <c r="W501" s="130"/>
      <c r="X501" s="130"/>
      <c r="Y501" s="130"/>
    </row>
    <row r="502" spans="2:25" ht="18" customHeight="1">
      <c r="B502" s="129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  <c r="T502" s="130"/>
      <c r="U502" s="130"/>
      <c r="V502" s="130"/>
      <c r="W502" s="130"/>
      <c r="X502" s="130"/>
      <c r="Y502" s="130"/>
    </row>
    <row r="503" spans="2:25" ht="18" customHeight="1">
      <c r="B503" s="129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0"/>
    </row>
    <row r="504" spans="2:25" ht="18" customHeight="1">
      <c r="B504" s="129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</row>
    <row r="505" spans="2:25" ht="18" customHeight="1">
      <c r="B505" s="129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</row>
    <row r="506" spans="2:25" ht="18" customHeight="1">
      <c r="B506" s="129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</row>
    <row r="507" spans="2:25" ht="18" customHeight="1">
      <c r="B507" s="129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</row>
    <row r="508" spans="2:25" ht="18" customHeight="1">
      <c r="B508" s="129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</row>
    <row r="509" spans="2:25" ht="18" customHeight="1">
      <c r="B509" s="129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</row>
    <row r="510" spans="2:25" ht="18" customHeight="1">
      <c r="B510" s="129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</row>
    <row r="511" spans="2:25" ht="18" customHeight="1">
      <c r="B511" s="129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</row>
    <row r="512" spans="2:25" ht="18" customHeight="1">
      <c r="B512" s="129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</row>
    <row r="513" spans="2:25" ht="18" customHeight="1">
      <c r="B513" s="129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</row>
    <row r="514" spans="2:25" ht="18" customHeight="1">
      <c r="B514" s="129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</row>
    <row r="515" spans="2:25" ht="18" customHeight="1">
      <c r="B515" s="129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</row>
    <row r="516" spans="2:25" ht="18" customHeight="1">
      <c r="B516" s="129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</row>
    <row r="517" spans="2:25" ht="18" customHeight="1">
      <c r="B517" s="129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</row>
    <row r="518" spans="2:25" ht="18" customHeight="1">
      <c r="B518" s="129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</row>
    <row r="519" spans="2:25" ht="18" customHeight="1">
      <c r="B519" s="129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</row>
    <row r="520" spans="2:25" ht="18" customHeight="1">
      <c r="B520" s="129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</row>
    <row r="521" spans="2:25" ht="18" customHeight="1">
      <c r="B521" s="129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</row>
    <row r="522" spans="2:25" ht="18" customHeight="1">
      <c r="B522" s="129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</row>
    <row r="523" spans="2:25" ht="18" customHeight="1">
      <c r="B523" s="129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</row>
    <row r="524" spans="2:25" ht="18" customHeight="1">
      <c r="B524" s="129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</row>
    <row r="525" spans="2:25" ht="18" customHeight="1">
      <c r="B525" s="129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</row>
    <row r="526" spans="2:25" ht="18" customHeight="1">
      <c r="B526" s="129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</row>
    <row r="527" spans="2:25" ht="18" customHeight="1">
      <c r="B527" s="129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  <c r="T527" s="130"/>
      <c r="U527" s="130"/>
      <c r="V527" s="130"/>
      <c r="W527" s="130"/>
      <c r="X527" s="130"/>
      <c r="Y527" s="130"/>
    </row>
    <row r="528" spans="2:25" ht="18" customHeight="1">
      <c r="B528" s="129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  <c r="T528" s="130"/>
      <c r="U528" s="130"/>
      <c r="V528" s="130"/>
      <c r="W528" s="130"/>
      <c r="X528" s="130"/>
      <c r="Y528" s="130"/>
    </row>
    <row r="529" spans="2:25" ht="18" customHeight="1">
      <c r="B529" s="129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  <c r="T529" s="130"/>
      <c r="U529" s="130"/>
      <c r="V529" s="130"/>
      <c r="W529" s="130"/>
      <c r="X529" s="130"/>
      <c r="Y529" s="130"/>
    </row>
    <row r="530" spans="2:25" ht="18" customHeight="1">
      <c r="B530" s="129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  <c r="T530" s="130"/>
      <c r="U530" s="130"/>
      <c r="V530" s="130"/>
      <c r="W530" s="130"/>
      <c r="X530" s="130"/>
      <c r="Y530" s="130"/>
    </row>
    <row r="531" spans="2:25" ht="18" customHeight="1">
      <c r="B531" s="129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  <c r="T531" s="130"/>
      <c r="U531" s="130"/>
      <c r="V531" s="130"/>
      <c r="W531" s="130"/>
      <c r="X531" s="130"/>
      <c r="Y531" s="130"/>
    </row>
    <row r="532" spans="2:25" ht="18" customHeight="1">
      <c r="B532" s="129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  <c r="T532" s="130"/>
      <c r="U532" s="130"/>
      <c r="V532" s="130"/>
      <c r="W532" s="130"/>
      <c r="X532" s="130"/>
      <c r="Y532" s="130"/>
    </row>
    <row r="533" spans="2:25" ht="18" customHeight="1">
      <c r="B533" s="129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  <c r="T533" s="130"/>
      <c r="U533" s="130"/>
      <c r="V533" s="130"/>
      <c r="W533" s="130"/>
      <c r="X533" s="130"/>
      <c r="Y533" s="130"/>
    </row>
    <row r="534" spans="2:25" ht="18" customHeight="1">
      <c r="B534" s="129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  <c r="T534" s="130"/>
      <c r="U534" s="130"/>
      <c r="V534" s="130"/>
      <c r="W534" s="130"/>
      <c r="X534" s="130"/>
      <c r="Y534" s="130"/>
    </row>
    <row r="535" spans="2:25" ht="18" customHeight="1">
      <c r="B535" s="129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  <c r="T535" s="130"/>
      <c r="U535" s="130"/>
      <c r="V535" s="130"/>
      <c r="W535" s="130"/>
      <c r="X535" s="130"/>
      <c r="Y535" s="130"/>
    </row>
    <row r="536" spans="2:25" ht="18" customHeight="1">
      <c r="B536" s="129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  <c r="T536" s="130"/>
      <c r="U536" s="130"/>
      <c r="V536" s="130"/>
      <c r="W536" s="130"/>
      <c r="X536" s="130"/>
      <c r="Y536" s="130"/>
    </row>
    <row r="537" spans="2:25" ht="18" customHeight="1">
      <c r="B537" s="129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  <c r="T537" s="130"/>
      <c r="U537" s="130"/>
      <c r="V537" s="130"/>
      <c r="W537" s="130"/>
      <c r="X537" s="130"/>
      <c r="Y537" s="130"/>
    </row>
    <row r="538" spans="2:25" ht="18" customHeight="1">
      <c r="B538" s="129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  <c r="T538" s="130"/>
      <c r="U538" s="130"/>
      <c r="V538" s="130"/>
      <c r="W538" s="130"/>
      <c r="X538" s="130"/>
      <c r="Y538" s="130"/>
    </row>
    <row r="539" spans="2:25" ht="18" customHeight="1">
      <c r="B539" s="129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0"/>
    </row>
    <row r="540" spans="2:25" ht="18" customHeight="1">
      <c r="B540" s="129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  <c r="T540" s="130"/>
      <c r="U540" s="130"/>
      <c r="V540" s="130"/>
      <c r="W540" s="130"/>
      <c r="X540" s="130"/>
      <c r="Y540" s="130"/>
    </row>
    <row r="541" spans="2:25" ht="18" customHeight="1">
      <c r="B541" s="129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</row>
    <row r="542" spans="2:25" ht="18" customHeight="1">
      <c r="B542" s="129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  <c r="T542" s="130"/>
      <c r="U542" s="130"/>
      <c r="V542" s="130"/>
      <c r="W542" s="130"/>
      <c r="X542" s="130"/>
      <c r="Y542" s="130"/>
    </row>
    <row r="543" spans="2:25" ht="18" customHeight="1">
      <c r="B543" s="129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  <c r="T543" s="130"/>
      <c r="U543" s="130"/>
      <c r="V543" s="130"/>
      <c r="W543" s="130"/>
      <c r="X543" s="130"/>
      <c r="Y543" s="130"/>
    </row>
    <row r="544" spans="2:25" ht="18" customHeight="1">
      <c r="B544" s="129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</row>
    <row r="545" spans="2:25" ht="18" customHeight="1">
      <c r="B545" s="129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  <c r="T545" s="130"/>
      <c r="U545" s="130"/>
      <c r="V545" s="130"/>
      <c r="W545" s="130"/>
      <c r="X545" s="130"/>
      <c r="Y545" s="130"/>
    </row>
    <row r="546" spans="2:25" ht="18" customHeight="1">
      <c r="B546" s="129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  <c r="T546" s="130"/>
      <c r="U546" s="130"/>
      <c r="V546" s="130"/>
      <c r="W546" s="130"/>
      <c r="X546" s="130"/>
      <c r="Y546" s="130"/>
    </row>
    <row r="547" spans="2:25" ht="18" customHeight="1">
      <c r="B547" s="129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  <c r="T547" s="130"/>
      <c r="U547" s="130"/>
      <c r="V547" s="130"/>
      <c r="W547" s="130"/>
      <c r="X547" s="130"/>
      <c r="Y547" s="130"/>
    </row>
    <row r="548" spans="2:25" ht="18" customHeight="1">
      <c r="B548" s="129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  <c r="T548" s="130"/>
      <c r="U548" s="130"/>
      <c r="V548" s="130"/>
      <c r="W548" s="130"/>
      <c r="X548" s="130"/>
      <c r="Y548" s="130"/>
    </row>
    <row r="549" spans="2:25" ht="18" customHeight="1">
      <c r="B549" s="129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  <c r="T549" s="130"/>
      <c r="U549" s="130"/>
      <c r="V549" s="130"/>
      <c r="W549" s="130"/>
      <c r="X549" s="130"/>
      <c r="Y549" s="130"/>
    </row>
    <row r="550" spans="2:25" ht="18" customHeight="1">
      <c r="B550" s="129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  <c r="T550" s="130"/>
      <c r="U550" s="130"/>
      <c r="V550" s="130"/>
      <c r="W550" s="130"/>
      <c r="X550" s="130"/>
      <c r="Y550" s="130"/>
    </row>
    <row r="551" spans="2:25" ht="18" customHeight="1">
      <c r="B551" s="129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  <c r="T551" s="130"/>
      <c r="U551" s="130"/>
      <c r="V551" s="130"/>
      <c r="W551" s="130"/>
      <c r="X551" s="130"/>
      <c r="Y551" s="130"/>
    </row>
    <row r="552" spans="2:25" ht="18" customHeight="1">
      <c r="B552" s="129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  <c r="T552" s="130"/>
      <c r="U552" s="130"/>
      <c r="V552" s="130"/>
      <c r="W552" s="130"/>
      <c r="X552" s="130"/>
      <c r="Y552" s="130"/>
    </row>
    <row r="553" spans="2:25" ht="18" customHeight="1">
      <c r="B553" s="129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  <c r="T553" s="130"/>
      <c r="U553" s="130"/>
      <c r="V553" s="130"/>
      <c r="W553" s="130"/>
      <c r="X553" s="130"/>
      <c r="Y553" s="130"/>
    </row>
    <row r="554" spans="2:25" ht="18" customHeight="1">
      <c r="B554" s="129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  <c r="T554" s="130"/>
      <c r="U554" s="130"/>
      <c r="V554" s="130"/>
      <c r="W554" s="130"/>
      <c r="X554" s="130"/>
      <c r="Y554" s="130"/>
    </row>
    <row r="555" spans="2:25" ht="18" customHeight="1">
      <c r="B555" s="129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  <c r="T555" s="130"/>
      <c r="U555" s="130"/>
      <c r="V555" s="130"/>
      <c r="W555" s="130"/>
      <c r="X555" s="130"/>
      <c r="Y555" s="130"/>
    </row>
    <row r="556" spans="2:25" ht="18" customHeight="1">
      <c r="B556" s="129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  <c r="T556" s="130"/>
      <c r="U556" s="130"/>
      <c r="V556" s="130"/>
      <c r="W556" s="130"/>
      <c r="X556" s="130"/>
      <c r="Y556" s="130"/>
    </row>
    <row r="557" spans="2:25" ht="18" customHeight="1">
      <c r="B557" s="129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  <c r="T557" s="130"/>
      <c r="U557" s="130"/>
      <c r="V557" s="130"/>
      <c r="W557" s="130"/>
      <c r="X557" s="130"/>
      <c r="Y557" s="130"/>
    </row>
    <row r="558" spans="2:25" ht="18" customHeight="1">
      <c r="B558" s="129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  <c r="T558" s="130"/>
      <c r="U558" s="130"/>
      <c r="V558" s="130"/>
      <c r="W558" s="130"/>
      <c r="X558" s="130"/>
      <c r="Y558" s="130"/>
    </row>
    <row r="559" spans="2:25" ht="18" customHeight="1">
      <c r="B559" s="129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  <c r="T559" s="130"/>
      <c r="U559" s="130"/>
      <c r="V559" s="130"/>
      <c r="W559" s="130"/>
      <c r="X559" s="130"/>
      <c r="Y559" s="130"/>
    </row>
    <row r="560" spans="2:25" ht="18" customHeight="1">
      <c r="B560" s="129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  <c r="T560" s="130"/>
      <c r="U560" s="130"/>
      <c r="V560" s="130"/>
      <c r="W560" s="130"/>
      <c r="X560" s="130"/>
      <c r="Y560" s="130"/>
    </row>
    <row r="561" spans="2:25" ht="18" customHeight="1">
      <c r="B561" s="129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  <c r="T561" s="130"/>
      <c r="U561" s="130"/>
      <c r="V561" s="130"/>
      <c r="W561" s="130"/>
      <c r="X561" s="130"/>
      <c r="Y561" s="130"/>
    </row>
    <row r="562" spans="2:25" ht="18" customHeight="1">
      <c r="B562" s="129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  <c r="T562" s="130"/>
      <c r="U562" s="130"/>
      <c r="V562" s="130"/>
      <c r="W562" s="130"/>
      <c r="X562" s="130"/>
      <c r="Y562" s="130"/>
    </row>
    <row r="563" spans="2:25" ht="18" customHeight="1">
      <c r="B563" s="129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  <c r="T563" s="130"/>
      <c r="U563" s="130"/>
      <c r="V563" s="130"/>
      <c r="W563" s="130"/>
      <c r="X563" s="130"/>
      <c r="Y563" s="130"/>
    </row>
    <row r="564" spans="2:25" ht="18" customHeight="1">
      <c r="B564" s="129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  <c r="T564" s="130"/>
      <c r="U564" s="130"/>
      <c r="V564" s="130"/>
      <c r="W564" s="130"/>
      <c r="X564" s="130"/>
      <c r="Y564" s="130"/>
    </row>
    <row r="565" spans="2:25" ht="18" customHeight="1">
      <c r="B565" s="129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  <c r="T565" s="130"/>
      <c r="U565" s="130"/>
      <c r="V565" s="130"/>
      <c r="W565" s="130"/>
      <c r="X565" s="130"/>
      <c r="Y565" s="130"/>
    </row>
    <row r="566" spans="2:25" ht="18" customHeight="1">
      <c r="B566" s="129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  <c r="T566" s="130"/>
      <c r="U566" s="130"/>
      <c r="V566" s="130"/>
      <c r="W566" s="130"/>
      <c r="X566" s="130"/>
      <c r="Y566" s="130"/>
    </row>
    <row r="567" spans="2:25" ht="18" customHeight="1">
      <c r="B567" s="129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  <c r="T567" s="130"/>
      <c r="U567" s="130"/>
      <c r="V567" s="130"/>
      <c r="W567" s="130"/>
      <c r="X567" s="130"/>
      <c r="Y567" s="130"/>
    </row>
    <row r="568" spans="2:25" ht="18" customHeight="1">
      <c r="B568" s="129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  <c r="T568" s="130"/>
      <c r="U568" s="130"/>
      <c r="V568" s="130"/>
      <c r="W568" s="130"/>
      <c r="X568" s="130"/>
      <c r="Y568" s="130"/>
    </row>
    <row r="569" spans="2:25" ht="18" customHeight="1">
      <c r="B569" s="129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  <c r="T569" s="130"/>
      <c r="U569" s="130"/>
      <c r="V569" s="130"/>
      <c r="W569" s="130"/>
      <c r="X569" s="130"/>
      <c r="Y569" s="130"/>
    </row>
    <row r="570" spans="2:25" ht="18" customHeight="1">
      <c r="B570" s="129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  <c r="T570" s="130"/>
      <c r="U570" s="130"/>
      <c r="V570" s="130"/>
      <c r="W570" s="130"/>
      <c r="X570" s="130"/>
      <c r="Y570" s="130"/>
    </row>
    <row r="571" spans="2:25" ht="18" customHeight="1">
      <c r="B571" s="129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  <c r="T571" s="130"/>
      <c r="U571" s="130"/>
      <c r="V571" s="130"/>
      <c r="W571" s="130"/>
      <c r="X571" s="130"/>
      <c r="Y571" s="130"/>
    </row>
    <row r="572" spans="2:25" ht="18" customHeight="1">
      <c r="B572" s="129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  <c r="T572" s="130"/>
      <c r="U572" s="130"/>
      <c r="V572" s="130"/>
      <c r="W572" s="130"/>
      <c r="X572" s="130"/>
      <c r="Y572" s="130"/>
    </row>
    <row r="573" spans="2:25" ht="18" customHeight="1">
      <c r="B573" s="129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  <c r="T573" s="130"/>
      <c r="U573" s="130"/>
      <c r="V573" s="130"/>
      <c r="W573" s="130"/>
      <c r="X573" s="130"/>
      <c r="Y573" s="130"/>
    </row>
    <row r="574" spans="2:25" ht="18" customHeight="1">
      <c r="B574" s="129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  <c r="T574" s="130"/>
      <c r="U574" s="130"/>
      <c r="V574" s="130"/>
      <c r="W574" s="130"/>
      <c r="X574" s="130"/>
      <c r="Y574" s="130"/>
    </row>
    <row r="575" spans="2:25" ht="18" customHeight="1">
      <c r="B575" s="129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0"/>
    </row>
    <row r="576" spans="2:25" ht="18" customHeight="1">
      <c r="B576" s="129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</row>
    <row r="577" spans="2:25" ht="18" customHeight="1">
      <c r="B577" s="129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  <c r="T577" s="130"/>
      <c r="U577" s="130"/>
      <c r="V577" s="130"/>
      <c r="W577" s="130"/>
      <c r="X577" s="130"/>
      <c r="Y577" s="130"/>
    </row>
    <row r="578" spans="2:25" ht="18" customHeight="1">
      <c r="B578" s="129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  <c r="T578" s="130"/>
      <c r="U578" s="130"/>
      <c r="V578" s="130"/>
      <c r="W578" s="130"/>
      <c r="X578" s="130"/>
      <c r="Y578" s="130"/>
    </row>
    <row r="579" spans="2:25" ht="18" customHeight="1">
      <c r="B579" s="129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  <c r="T579" s="130"/>
      <c r="U579" s="130"/>
      <c r="V579" s="130"/>
      <c r="W579" s="130"/>
      <c r="X579" s="130"/>
      <c r="Y579" s="130"/>
    </row>
    <row r="580" spans="2:25" ht="18" customHeight="1">
      <c r="B580" s="129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</row>
    <row r="581" spans="2:25" ht="18" customHeight="1">
      <c r="B581" s="129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</row>
    <row r="582" spans="2:25" ht="18" customHeight="1">
      <c r="B582" s="129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</row>
    <row r="583" spans="2:25" ht="18" customHeight="1">
      <c r="B583" s="129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</row>
    <row r="584" spans="2:25" ht="18" customHeight="1">
      <c r="B584" s="129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</row>
    <row r="585" spans="2:25" ht="18" customHeight="1">
      <c r="B585" s="129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</row>
    <row r="586" spans="2:25" ht="18" customHeight="1">
      <c r="B586" s="129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</row>
    <row r="587" spans="2:25" ht="18" customHeight="1">
      <c r="B587" s="129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</row>
    <row r="588" spans="2:25" ht="18" customHeight="1">
      <c r="B588" s="129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</row>
    <row r="589" spans="2:25" ht="18" customHeight="1">
      <c r="B589" s="129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</row>
    <row r="590" spans="2:25" ht="18" customHeight="1">
      <c r="B590" s="129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</row>
    <row r="591" spans="2:25" ht="18" customHeight="1">
      <c r="B591" s="129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  <c r="T591" s="130"/>
      <c r="U591" s="130"/>
      <c r="V591" s="130"/>
      <c r="W591" s="130"/>
      <c r="X591" s="130"/>
      <c r="Y591" s="130"/>
    </row>
    <row r="592" spans="2:25" ht="18" customHeight="1">
      <c r="B592" s="129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</row>
    <row r="593" spans="2:25" ht="18" customHeight="1">
      <c r="B593" s="129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</row>
    <row r="594" spans="2:25" ht="18" customHeight="1">
      <c r="B594" s="129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</row>
    <row r="595" spans="2:25" ht="18" customHeight="1">
      <c r="B595" s="129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</row>
    <row r="596" spans="2:25" ht="18" customHeight="1">
      <c r="B596" s="129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  <c r="T596" s="130"/>
      <c r="U596" s="130"/>
      <c r="V596" s="130"/>
      <c r="W596" s="130"/>
      <c r="X596" s="130"/>
      <c r="Y596" s="130"/>
    </row>
    <row r="597" spans="2:25" ht="18" customHeight="1">
      <c r="B597" s="129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  <c r="T597" s="130"/>
      <c r="U597" s="130"/>
      <c r="V597" s="130"/>
      <c r="W597" s="130"/>
      <c r="X597" s="130"/>
      <c r="Y597" s="130"/>
    </row>
    <row r="598" spans="2:25" ht="18" customHeight="1">
      <c r="B598" s="129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  <c r="T598" s="130"/>
      <c r="U598" s="130"/>
      <c r="V598" s="130"/>
      <c r="W598" s="130"/>
      <c r="X598" s="130"/>
      <c r="Y598" s="130"/>
    </row>
    <row r="599" spans="2:25" ht="18" customHeight="1">
      <c r="B599" s="129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  <c r="T599" s="130"/>
      <c r="U599" s="130"/>
      <c r="V599" s="130"/>
      <c r="W599" s="130"/>
      <c r="X599" s="130"/>
      <c r="Y599" s="130"/>
    </row>
    <row r="600" spans="2:25" ht="18" customHeight="1">
      <c r="B600" s="129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  <c r="T600" s="130"/>
      <c r="U600" s="130"/>
      <c r="V600" s="130"/>
      <c r="W600" s="130"/>
      <c r="X600" s="130"/>
      <c r="Y600" s="130"/>
    </row>
    <row r="601" spans="2:25" ht="18" customHeight="1">
      <c r="B601" s="129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  <c r="T601" s="130"/>
      <c r="U601" s="130"/>
      <c r="V601" s="130"/>
      <c r="W601" s="130"/>
      <c r="X601" s="130"/>
      <c r="Y601" s="130"/>
    </row>
    <row r="602" spans="2:25" ht="18" customHeight="1">
      <c r="B602" s="129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  <c r="T602" s="130"/>
      <c r="U602" s="130"/>
      <c r="V602" s="130"/>
      <c r="W602" s="130"/>
      <c r="X602" s="130"/>
      <c r="Y602" s="130"/>
    </row>
    <row r="603" spans="2:25" ht="18" customHeight="1">
      <c r="B603" s="129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  <c r="T603" s="130"/>
      <c r="U603" s="130"/>
      <c r="V603" s="130"/>
      <c r="W603" s="130"/>
      <c r="X603" s="130"/>
      <c r="Y603" s="130"/>
    </row>
    <row r="604" spans="2:25" ht="18" customHeight="1">
      <c r="B604" s="129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  <c r="T604" s="130"/>
      <c r="U604" s="130"/>
      <c r="V604" s="130"/>
      <c r="W604" s="130"/>
      <c r="X604" s="130"/>
      <c r="Y604" s="130"/>
    </row>
    <row r="605" spans="2:25" ht="18" customHeight="1">
      <c r="B605" s="129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  <c r="T605" s="130"/>
      <c r="U605" s="130"/>
      <c r="V605" s="130"/>
      <c r="W605" s="130"/>
      <c r="X605" s="130"/>
      <c r="Y605" s="130"/>
    </row>
    <row r="606" spans="2:25" ht="18" customHeight="1">
      <c r="B606" s="129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  <c r="T606" s="130"/>
      <c r="U606" s="130"/>
      <c r="V606" s="130"/>
      <c r="W606" s="130"/>
      <c r="X606" s="130"/>
      <c r="Y606" s="130"/>
    </row>
    <row r="607" spans="2:25" ht="18" customHeight="1">
      <c r="B607" s="129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  <c r="T607" s="130"/>
      <c r="U607" s="130"/>
      <c r="V607" s="130"/>
      <c r="W607" s="130"/>
      <c r="X607" s="130"/>
      <c r="Y607" s="130"/>
    </row>
    <row r="608" spans="2:25" ht="18" customHeight="1">
      <c r="B608" s="129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  <c r="T608" s="130"/>
      <c r="U608" s="130"/>
      <c r="V608" s="130"/>
      <c r="W608" s="130"/>
      <c r="X608" s="130"/>
      <c r="Y608" s="130"/>
    </row>
    <row r="609" spans="2:25" ht="18" customHeight="1">
      <c r="B609" s="129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</row>
    <row r="610" spans="2:25" ht="18" customHeight="1">
      <c r="B610" s="129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</row>
    <row r="611" spans="2:25" ht="18" customHeight="1">
      <c r="B611" s="129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</row>
    <row r="612" spans="2:25" ht="18" customHeight="1">
      <c r="B612" s="129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</row>
    <row r="613" spans="2:25" ht="18" customHeight="1">
      <c r="B613" s="129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</row>
    <row r="614" spans="2:25" ht="18" customHeight="1">
      <c r="B614" s="129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</row>
    <row r="615" spans="2:25" ht="18" customHeight="1">
      <c r="B615" s="129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</row>
    <row r="616" spans="2:25" ht="18" customHeight="1">
      <c r="B616" s="129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</row>
    <row r="617" spans="2:25" ht="18" customHeight="1">
      <c r="B617" s="129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</row>
    <row r="618" spans="2:25" ht="18" customHeight="1">
      <c r="B618" s="129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  <c r="T618" s="130"/>
      <c r="U618" s="130"/>
      <c r="V618" s="130"/>
      <c r="W618" s="130"/>
      <c r="X618" s="130"/>
      <c r="Y618" s="130"/>
    </row>
    <row r="619" spans="2:25" ht="18" customHeight="1">
      <c r="B619" s="129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  <c r="T619" s="130"/>
      <c r="U619" s="130"/>
      <c r="V619" s="130"/>
      <c r="W619" s="130"/>
      <c r="X619" s="130"/>
      <c r="Y619" s="130"/>
    </row>
    <row r="620" spans="2:25" ht="18" customHeight="1">
      <c r="B620" s="129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  <c r="T620" s="130"/>
      <c r="U620" s="130"/>
      <c r="V620" s="130"/>
      <c r="W620" s="130"/>
      <c r="X620" s="130"/>
      <c r="Y620" s="130"/>
    </row>
    <row r="621" spans="2:25" ht="18" customHeight="1">
      <c r="B621" s="129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  <c r="T621" s="130"/>
      <c r="U621" s="130"/>
      <c r="V621" s="130"/>
      <c r="W621" s="130"/>
      <c r="X621" s="130"/>
      <c r="Y621" s="130"/>
    </row>
    <row r="622" spans="2:25" ht="18" customHeight="1">
      <c r="B622" s="129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  <c r="T622" s="130"/>
      <c r="U622" s="130"/>
      <c r="V622" s="130"/>
      <c r="W622" s="130"/>
      <c r="X622" s="130"/>
      <c r="Y622" s="130"/>
    </row>
    <row r="623" spans="2:25" ht="18" customHeight="1">
      <c r="B623" s="129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  <c r="T623" s="130"/>
      <c r="U623" s="130"/>
      <c r="V623" s="130"/>
      <c r="W623" s="130"/>
      <c r="X623" s="130"/>
      <c r="Y623" s="130"/>
    </row>
    <row r="624" spans="2:25" ht="18" customHeight="1">
      <c r="B624" s="129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  <c r="T624" s="130"/>
      <c r="U624" s="130"/>
      <c r="V624" s="130"/>
      <c r="W624" s="130"/>
      <c r="X624" s="130"/>
      <c r="Y624" s="130"/>
    </row>
    <row r="625" spans="2:25" ht="18" customHeight="1">
      <c r="B625" s="129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  <c r="T625" s="130"/>
      <c r="U625" s="130"/>
      <c r="V625" s="130"/>
      <c r="W625" s="130"/>
      <c r="X625" s="130"/>
      <c r="Y625" s="130"/>
    </row>
    <row r="626" spans="2:25" ht="18" customHeight="1">
      <c r="B626" s="129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  <c r="T626" s="130"/>
      <c r="U626" s="130"/>
      <c r="V626" s="130"/>
      <c r="W626" s="130"/>
      <c r="X626" s="130"/>
      <c r="Y626" s="130"/>
    </row>
    <row r="627" spans="2:25" ht="18" customHeight="1">
      <c r="B627" s="129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  <c r="T627" s="130"/>
      <c r="U627" s="130"/>
      <c r="V627" s="130"/>
      <c r="W627" s="130"/>
      <c r="X627" s="130"/>
      <c r="Y627" s="130"/>
    </row>
    <row r="628" spans="2:25" ht="18" customHeight="1">
      <c r="B628" s="129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  <c r="T628" s="130"/>
      <c r="U628" s="130"/>
      <c r="V628" s="130"/>
      <c r="W628" s="130"/>
      <c r="X628" s="130"/>
      <c r="Y628" s="130"/>
    </row>
    <row r="629" spans="2:25" ht="18" customHeight="1">
      <c r="B629" s="129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  <c r="T629" s="130"/>
      <c r="U629" s="130"/>
      <c r="V629" s="130"/>
      <c r="W629" s="130"/>
      <c r="X629" s="130"/>
      <c r="Y629" s="130"/>
    </row>
    <row r="630" spans="2:25" ht="18" customHeight="1">
      <c r="B630" s="129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  <c r="T630" s="130"/>
      <c r="U630" s="130"/>
      <c r="V630" s="130"/>
      <c r="W630" s="130"/>
      <c r="X630" s="130"/>
      <c r="Y630" s="130"/>
    </row>
    <row r="631" spans="2:25" ht="18" customHeight="1">
      <c r="B631" s="129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  <c r="T631" s="130"/>
      <c r="U631" s="130"/>
      <c r="V631" s="130"/>
      <c r="W631" s="130"/>
      <c r="X631" s="130"/>
      <c r="Y631" s="130"/>
    </row>
    <row r="632" spans="2:25" ht="18" customHeight="1">
      <c r="B632" s="129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  <c r="T632" s="130"/>
      <c r="U632" s="130"/>
      <c r="V632" s="130"/>
      <c r="W632" s="130"/>
      <c r="X632" s="130"/>
      <c r="Y632" s="130"/>
    </row>
    <row r="633" spans="2:25" ht="18" customHeight="1">
      <c r="B633" s="129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  <c r="T633" s="130"/>
      <c r="U633" s="130"/>
      <c r="V633" s="130"/>
      <c r="W633" s="130"/>
      <c r="X633" s="130"/>
      <c r="Y633" s="130"/>
    </row>
    <row r="634" spans="2:25" ht="18" customHeight="1">
      <c r="B634" s="129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</row>
    <row r="635" spans="2:25" ht="18" customHeight="1">
      <c r="B635" s="129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</row>
    <row r="636" spans="2:25" ht="18" customHeight="1">
      <c r="B636" s="129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</row>
    <row r="637" spans="2:25" ht="18" customHeight="1">
      <c r="B637" s="129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</row>
    <row r="638" spans="2:25" ht="18" customHeight="1">
      <c r="B638" s="129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</row>
    <row r="639" spans="2:25" ht="18" customHeight="1">
      <c r="B639" s="129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</row>
    <row r="640" spans="2:25" ht="18" customHeight="1">
      <c r="B640" s="129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</row>
    <row r="641" spans="2:25" ht="18" customHeight="1">
      <c r="B641" s="129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</row>
    <row r="642" spans="2:25" ht="18" customHeight="1">
      <c r="B642" s="129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</row>
  </sheetData>
  <sheetProtection/>
  <mergeCells count="5">
    <mergeCell ref="B4:B6"/>
    <mergeCell ref="C4:C6"/>
    <mergeCell ref="D4:N4"/>
    <mergeCell ref="O4:Y4"/>
    <mergeCell ref="D5:F5"/>
  </mergeCells>
  <printOptions/>
  <pageMargins left="0.984251968503937" right="0.984251968503937" top="0.984251968503937" bottom="0.984251968503937" header="0.5118110236220472" footer="0.5118110236220472"/>
  <pageSetup fitToHeight="0" fitToWidth="2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三隅　栄治</cp:lastModifiedBy>
  <cp:lastPrinted>2010-12-07T06:40:04Z</cp:lastPrinted>
  <dcterms:created xsi:type="dcterms:W3CDTF">2003-01-21T11:12:36Z</dcterms:created>
  <dcterms:modified xsi:type="dcterms:W3CDTF">2013-03-27T05:31:50Z</dcterms:modified>
  <cp:category/>
  <cp:version/>
  <cp:contentType/>
  <cp:contentStatus/>
</cp:coreProperties>
</file>