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9000" activeTab="0"/>
  </bookViews>
  <sheets>
    <sheet name="と畜場（施設及び業務概況）" sheetId="1" r:id="rId1"/>
    <sheet name="と畜場（収支の状況）" sheetId="2" r:id="rId2"/>
    <sheet name="と畜場（地方債の状況）" sheetId="3" r:id="rId3"/>
  </sheets>
  <definedNames>
    <definedName name="_xlnm.Print_Area" localSheetId="0">'と畜場（施設及び業務概況）'!$C$1:$S$14</definedName>
    <definedName name="_xlnm.Print_Area" localSheetId="1">'と畜場（収支の状況）'!$C$1:$BG$15</definedName>
    <definedName name="_xlnm.Print_Area" localSheetId="2">'と畜場（地方債の状況）'!$C$1:$Y$14</definedName>
    <definedName name="_xlnm.Print_Titles" localSheetId="0">'と畜場（施設及び業務概況）'!$B:$B</definedName>
    <definedName name="_xlnm.Print_Titles" localSheetId="1">'と畜場（収支の状況）'!$B:$B</definedName>
    <definedName name="_xlnm.Print_Titles" localSheetId="2">'と畜場（地方債の状況）'!$B:$B</definedName>
  </definedNames>
  <calcPr fullCalcOnLoad="1"/>
</workbook>
</file>

<file path=xl/sharedStrings.xml><?xml version="1.0" encoding="utf-8"?>
<sst xmlns="http://schemas.openxmlformats.org/spreadsheetml/2006/main" count="356" uniqueCount="313">
  <si>
    <t>項　目</t>
  </si>
  <si>
    <t>(2)　年　間　処　理　実　績　　（頭）</t>
  </si>
  <si>
    <t>１日平均</t>
  </si>
  <si>
    <t>損益勘定</t>
  </si>
  <si>
    <t>資本勘定</t>
  </si>
  <si>
    <t>計</t>
  </si>
  <si>
    <t>団体名</t>
  </si>
  <si>
    <t>牛</t>
  </si>
  <si>
    <t>馬</t>
  </si>
  <si>
    <t>豚</t>
  </si>
  <si>
    <t>その他</t>
  </si>
  <si>
    <t>処 理 数</t>
  </si>
  <si>
    <t>所属職員</t>
  </si>
  <si>
    <t>(と畜場事業)</t>
  </si>
  <si>
    <t>宇部市</t>
  </si>
  <si>
    <t>防府市</t>
  </si>
  <si>
    <t>周南地区食肉センター組合</t>
  </si>
  <si>
    <t>合計</t>
  </si>
  <si>
    <t>(1)</t>
  </si>
  <si>
    <t>(2)</t>
  </si>
  <si>
    <t xml:space="preserve"> 年 月 日</t>
  </si>
  <si>
    <t>(ｱ)</t>
  </si>
  <si>
    <t>(ｲ)</t>
  </si>
  <si>
    <t>(ｳ)</t>
  </si>
  <si>
    <t>(ｴ)</t>
  </si>
  <si>
    <t>(ｵ)</t>
  </si>
  <si>
    <t>(ｶ)</t>
  </si>
  <si>
    <t>(ｱ)</t>
  </si>
  <si>
    <t>(ｲ)</t>
  </si>
  <si>
    <t>(ｳ)</t>
  </si>
  <si>
    <t>(ｴ)</t>
  </si>
  <si>
    <t>(ｵ)</t>
  </si>
  <si>
    <t>14-01-01</t>
  </si>
  <si>
    <t>14-01-06</t>
  </si>
  <si>
    <t>14-01-07</t>
  </si>
  <si>
    <t>14-01-08</t>
  </si>
  <si>
    <t>14-01-09</t>
  </si>
  <si>
    <t>14-01-10</t>
  </si>
  <si>
    <t>14-01-11</t>
  </si>
  <si>
    <t>14-01-12</t>
  </si>
  <si>
    <t>14-01-13</t>
  </si>
  <si>
    <t>14-01-14</t>
  </si>
  <si>
    <t>14-01-15</t>
  </si>
  <si>
    <t>14-01-16</t>
  </si>
  <si>
    <t>14-01-17</t>
  </si>
  <si>
    <t>14-01-18</t>
  </si>
  <si>
    <t>14-01-32</t>
  </si>
  <si>
    <t>14-01-33</t>
  </si>
  <si>
    <t>14-01-34</t>
  </si>
  <si>
    <t>S40.09.13</t>
  </si>
  <si>
    <t>S42.12.25</t>
  </si>
  <si>
    <t>S53.03.29</t>
  </si>
  <si>
    <t>S50.04.15</t>
  </si>
  <si>
    <t>(㎡）</t>
  </si>
  <si>
    <t>(1)</t>
  </si>
  <si>
    <t>施設面積</t>
  </si>
  <si>
    <t>２　法非適用公営企業会計決算の状況</t>
  </si>
  <si>
    <t>　　　第3-10表　施設及び業務概況</t>
  </si>
  <si>
    <t>岩国市</t>
  </si>
  <si>
    <t>柳井市</t>
  </si>
  <si>
    <t>子牛</t>
  </si>
  <si>
    <t>S02.03.15</t>
  </si>
  <si>
    <t>　（５）と畜場事業</t>
  </si>
  <si>
    <t>合　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</si>
  <si>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</si>
  <si>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</si>
  <si>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</si>
  <si>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</si>
  <si>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</si>
  <si>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</si>
  <si>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</si>
  <si>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</si>
  <si>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</si>
  <si>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</si>
  <si>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</si>
  <si>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</si>
  <si>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</si>
  <si>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</si>
  <si>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</si>
  <si>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</si>
  <si>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</si>
  <si>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</si>
  <si>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</si>
  <si>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</si>
  <si>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</si>
  <si>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</si>
  <si>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</si>
  <si>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</si>
  <si>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</si>
  <si>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</si>
  <si>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</si>
  <si>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</si>
  <si>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</si>
  <si>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</si>
  <si>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</si>
  <si>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</si>
  <si>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</si>
  <si>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</si>
  <si>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</si>
  <si>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</si>
  <si>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</si>
  <si>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</si>
  <si>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</si>
  <si>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</si>
  <si>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</si>
  <si>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</si>
  <si>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</si>
  <si>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</si>
  <si>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</si>
  <si>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</si>
  <si>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</si>
  <si>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</si>
  <si>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</si>
  <si>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</si>
  <si>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</si>
  <si>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</si>
  <si>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</si>
  <si>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</si>
  <si>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</si>
  <si>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</si>
  <si>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</si>
  <si>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</si>
  <si>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</si>
  <si>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</si>
  <si>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</si>
  <si>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</si>
  <si>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</si>
  <si>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</si>
  <si>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</si>
  <si>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</si>
  <si>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</si>
  <si>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</si>
  <si>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</si>
  <si>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</si>
  <si>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</si>
  <si>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</si>
  <si>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</si>
  <si>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</si>
  <si>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</si>
  <si>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</si>
  <si>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</si>
  <si>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</si>
  <si>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</si>
  <si>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</si>
  <si>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</si>
  <si>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</si>
  <si>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</si>
  <si>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</si>
  <si>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</si>
  <si>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</si>
  <si>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</si>
  <si>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</si>
  <si>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</si>
  <si>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</si>
  <si>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</si>
  <si>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</si>
  <si>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</si>
  <si>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</si>
  <si>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</si>
  <si>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</si>
  <si>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</si>
  <si>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</si>
  <si>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</si>
  <si>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</si>
  <si>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</si>
  <si>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</si>
  <si>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</si>
  <si>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</si>
  <si>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</si>
  <si>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</si>
  <si>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</si>
  <si>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</si>
  <si>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</si>
  <si>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</si>
  <si>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</si>
  <si>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</si>
  <si>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</si>
  <si>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</si>
  <si>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</si>
  <si>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</si>
  <si>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</si>
  <si>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</si>
  <si>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</si>
  <si>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</si>
  <si>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</si>
  <si>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</si>
  <si>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</si>
  <si>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</si>
  <si>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</si>
  <si>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</si>
  <si>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</si>
  <si>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</si>
  <si>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</si>
  <si>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</si>
  <si>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</si>
  <si>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</si>
  <si>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</si>
  <si>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</si>
  <si>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</si>
  <si>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</si>
  <si>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</si>
  <si>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</si>
  <si>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</si>
  <si>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</si>
  <si>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</si>
  <si>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</si>
  <si>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</si>
  <si>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</si>
  <si>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</si>
  <si>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</si>
  <si>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</si>
  <si>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</si>
  <si>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</si>
  <si>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</si>
  <si>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</si>
  <si>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</si>
  <si>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</si>
  <si>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</si>
  <si>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</si>
  <si>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</si>
  <si>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</si>
  <si>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</si>
  <si>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</si>
  <si>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</si>
  <si>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</si>
  <si>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</si>
  <si>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</si>
  <si>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</si>
  <si>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</si>
  <si>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</si>
  <si>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</si>
  <si>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</si>
  <si>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</si>
  <si>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</si>
  <si>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</si>
  <si>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</si>
  <si>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</si>
  <si>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</si>
  <si>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</si>
  <si>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</si>
  <si>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</si>
  <si>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</si>
  <si>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</si>
  <si>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</si>
  <si>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</si>
  <si>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</si>
  <si>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</si>
  <si>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</si>
  <si>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</si>
  <si>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</si>
  <si>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</si>
  <si>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</si>
  <si>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</si>
  <si>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</si>
  <si>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合計</t>
  </si>
  <si>
    <t>柳井市</t>
  </si>
  <si>
    <t>岩国市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</si>
  <si>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</si>
  <si>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</si>
  <si>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</si>
  <si>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</si>
  <si>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</si>
  <si>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</si>
  <si>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</si>
  <si>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</si>
  <si>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</si>
  <si>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</si>
  <si>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</si>
  <si>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</si>
  <si>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</si>
  <si>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</si>
  <si>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</si>
  <si>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</si>
  <si>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</si>
  <si>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</si>
  <si>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</si>
  <si>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</si>
  <si>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</si>
  <si>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</si>
  <si>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</si>
  <si>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</si>
  <si>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</si>
  <si>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</si>
  <si>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</si>
  <si>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</si>
  <si>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</si>
  <si>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</si>
  <si>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</si>
  <si>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</si>
  <si>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</si>
  <si>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</si>
  <si>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</si>
  <si>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</si>
  <si>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</si>
  <si>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</si>
  <si>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</si>
  <si>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</si>
  <si>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</si>
  <si>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</si>
  <si>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</si>
  <si>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</si>
  <si>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</si>
  <si>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</si>
  <si>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</si>
  <si>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</si>
  <si>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</si>
  <si>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（５）と畜場事業</t>
  </si>
  <si>
    <t>（単位　千円、％）</t>
  </si>
  <si>
    <t>1 事業開始</t>
  </si>
  <si>
    <t>2 　事　　　業　　　規　　　模</t>
  </si>
  <si>
    <t>3 　と畜場使用料 （円／頭）</t>
  </si>
  <si>
    <t>4  職 員 数（人）</t>
  </si>
  <si>
    <t>1   政 府 資 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</si>
</sst>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horizontal="center" vertical="center" shrinkToFit="1"/>
    </xf>
    <xf numFmtId="182" fontId="6" fillId="0" borderId="10" xfId="52" applyFont="1" applyFill="1" applyBorder="1" applyAlignment="1">
      <alignment horizontal="left" vertical="center" shrinkToFit="1"/>
    </xf>
    <xf numFmtId="49" fontId="6" fillId="0" borderId="11" xfId="52" applyNumberFormat="1" applyFont="1" applyBorder="1" applyAlignment="1">
      <alignment horizontal="center" vertical="center" shrinkToFit="1"/>
    </xf>
    <xf numFmtId="49" fontId="6" fillId="0" borderId="0" xfId="52" applyNumberFormat="1" applyFont="1" applyBorder="1" applyAlignment="1">
      <alignment horizontal="center"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6" fillId="0" borderId="14" xfId="52" applyNumberFormat="1" applyFont="1" applyBorder="1" applyAlignment="1">
      <alignment horizontal="distributed" vertical="center" shrinkToFit="1"/>
    </xf>
    <xf numFmtId="49" fontId="9" fillId="0" borderId="13" xfId="52" applyNumberFormat="1" applyFont="1" applyFill="1" applyBorder="1" applyAlignment="1">
      <alignment horizontal="distributed" vertical="center" shrinkToFit="1"/>
    </xf>
    <xf numFmtId="49" fontId="8" fillId="0" borderId="0" xfId="0" applyNumberFormat="1" applyFont="1" applyAlignment="1">
      <alignment vertical="center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vertical="center" shrinkToFit="1"/>
    </xf>
    <xf numFmtId="49" fontId="6" fillId="0" borderId="16" xfId="52" applyNumberFormat="1" applyFont="1" applyBorder="1" applyAlignment="1">
      <alignment horizontal="center" vertical="center" shrinkToFit="1"/>
    </xf>
    <xf numFmtId="49" fontId="6" fillId="0" borderId="18" xfId="52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20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 quotePrefix="1">
      <alignment vertical="center" shrinkToFit="1"/>
    </xf>
    <xf numFmtId="49" fontId="8" fillId="0" borderId="21" xfId="0" applyNumberFormat="1" applyFont="1" applyBorder="1" applyAlignment="1" quotePrefix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21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right" vertical="center" shrinkToFit="1"/>
    </xf>
    <xf numFmtId="49" fontId="8" fillId="0" borderId="22" xfId="0" applyNumberFormat="1" applyFont="1" applyBorder="1" applyAlignment="1">
      <alignment vertical="center" shrinkToFit="1"/>
    </xf>
    <xf numFmtId="49" fontId="10" fillId="0" borderId="0" xfId="52" applyNumberFormat="1" applyFont="1" applyAlignment="1">
      <alignment vertical="center"/>
    </xf>
    <xf numFmtId="182" fontId="8" fillId="0" borderId="21" xfId="0" applyNumberFormat="1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/>
    </xf>
    <xf numFmtId="182" fontId="8" fillId="0" borderId="23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>
      <alignment vertical="center"/>
    </xf>
    <xf numFmtId="182" fontId="8" fillId="0" borderId="22" xfId="0" applyNumberFormat="1" applyFont="1" applyFill="1" applyBorder="1" applyAlignment="1">
      <alignment vertical="center"/>
    </xf>
    <xf numFmtId="49" fontId="6" fillId="0" borderId="24" xfId="52" applyNumberFormat="1" applyFont="1" applyFill="1" applyBorder="1" applyAlignment="1">
      <alignment horizontal="center" vertical="center"/>
    </xf>
    <xf numFmtId="182" fontId="6" fillId="0" borderId="24" xfId="52" applyNumberFormat="1" applyFont="1" applyFill="1" applyBorder="1" applyAlignment="1">
      <alignment horizontal="center" vertical="center"/>
    </xf>
    <xf numFmtId="49" fontId="6" fillId="0" borderId="16" xfId="52" applyNumberFormat="1" applyFont="1" applyFill="1" applyBorder="1" applyAlignment="1">
      <alignment horizontal="center" vertical="center"/>
    </xf>
    <xf numFmtId="182" fontId="6" fillId="0" borderId="16" xfId="52" applyNumberFormat="1" applyFont="1" applyFill="1" applyBorder="1" applyAlignment="1">
      <alignment horizontal="center" vertical="center"/>
    </xf>
    <xf numFmtId="49" fontId="6" fillId="0" borderId="25" xfId="52" applyNumberFormat="1" applyFont="1" applyBorder="1" applyAlignment="1">
      <alignment horizontal="center" vertical="center"/>
    </xf>
    <xf numFmtId="182" fontId="6" fillId="0" borderId="25" xfId="52" applyNumberFormat="1" applyFont="1" applyFill="1" applyBorder="1" applyAlignment="1">
      <alignment horizontal="center" vertical="center"/>
    </xf>
    <xf numFmtId="182" fontId="6" fillId="0" borderId="26" xfId="52" applyNumberFormat="1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6" xfId="0" applyNumberFormat="1" applyFont="1" applyBorder="1" applyAlignment="1">
      <alignment vertical="center" shrinkToFit="1"/>
    </xf>
    <xf numFmtId="194" fontId="8" fillId="0" borderId="25" xfId="0" applyNumberFormat="1" applyFont="1" applyBorder="1" applyAlignment="1">
      <alignment vertical="center" shrinkToFit="1"/>
    </xf>
    <xf numFmtId="193" fontId="6" fillId="0" borderId="25" xfId="52" applyNumberFormat="1" applyFont="1" applyFill="1" applyBorder="1" applyAlignment="1">
      <alignment vertical="center" shrinkToFit="1"/>
    </xf>
    <xf numFmtId="193" fontId="6" fillId="33" borderId="25" xfId="52" applyNumberFormat="1" applyFont="1" applyFill="1" applyBorder="1" applyAlignment="1">
      <alignment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left" vertical="center" shrinkToFit="1"/>
    </xf>
    <xf numFmtId="194" fontId="8" fillId="0" borderId="18" xfId="0" applyNumberFormat="1" applyFont="1" applyBorder="1" applyAlignment="1">
      <alignment vertical="center" shrinkToFit="1"/>
    </xf>
    <xf numFmtId="194" fontId="8" fillId="0" borderId="16" xfId="0" applyNumberFormat="1" applyFont="1" applyBorder="1" applyAlignment="1">
      <alignment vertical="center" shrinkToFit="1"/>
    </xf>
    <xf numFmtId="193" fontId="8" fillId="0" borderId="17" xfId="51" applyNumberFormat="1" applyFont="1" applyFill="1" applyBorder="1" applyAlignment="1">
      <alignment vertical="center"/>
    </xf>
    <xf numFmtId="193" fontId="6" fillId="0" borderId="16" xfId="52" applyNumberFormat="1" applyFont="1" applyFill="1" applyBorder="1" applyAlignment="1">
      <alignment vertical="center" shrinkToFit="1"/>
    </xf>
    <xf numFmtId="193" fontId="6" fillId="33" borderId="16" xfId="52" applyNumberFormat="1" applyFont="1" applyFill="1" applyBorder="1" applyAlignment="1">
      <alignment vertical="center" shrinkToFit="1"/>
    </xf>
    <xf numFmtId="193" fontId="6" fillId="0" borderId="17" xfId="52" applyNumberFormat="1" applyFont="1" applyFill="1" applyBorder="1" applyAlignment="1">
      <alignment vertical="center" shrinkToFit="1"/>
    </xf>
    <xf numFmtId="49" fontId="9" fillId="0" borderId="13" xfId="52" applyNumberFormat="1" applyFont="1" applyFill="1" applyBorder="1" applyAlignment="1">
      <alignment horizontal="distributed" vertical="center" wrapText="1"/>
    </xf>
    <xf numFmtId="193" fontId="8" fillId="0" borderId="16" xfId="51" applyNumberFormat="1" applyFont="1" applyFill="1" applyBorder="1" applyAlignment="1">
      <alignment vertical="center"/>
    </xf>
    <xf numFmtId="194" fontId="8" fillId="0" borderId="23" xfId="0" applyNumberFormat="1" applyFont="1" applyBorder="1" applyAlignment="1">
      <alignment vertical="center" shrinkToFit="1"/>
    </xf>
    <xf numFmtId="194" fontId="8" fillId="0" borderId="21" xfId="0" applyNumberFormat="1" applyFont="1" applyBorder="1" applyAlignment="1">
      <alignment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6" fillId="0" borderId="21" xfId="52" applyNumberFormat="1" applyFont="1" applyFill="1" applyBorder="1" applyAlignment="1">
      <alignment vertical="center" shrinkToFit="1"/>
    </xf>
    <xf numFmtId="193" fontId="6" fillId="33" borderId="21" xfId="52" applyNumberFormat="1" applyFont="1" applyFill="1" applyBorder="1" applyAlignment="1">
      <alignment vertical="center" shrinkToFit="1"/>
    </xf>
    <xf numFmtId="49" fontId="6" fillId="0" borderId="28" xfId="52" applyNumberFormat="1" applyFont="1" applyFill="1" applyBorder="1" applyAlignment="1">
      <alignment horizontal="distributed" vertical="center" shrinkToFit="1"/>
    </xf>
    <xf numFmtId="193" fontId="6" fillId="34" borderId="29" xfId="52" applyNumberFormat="1" applyFont="1" applyFill="1" applyBorder="1" applyAlignment="1">
      <alignment horizontal="center" vertical="center" shrinkToFit="1"/>
    </xf>
    <xf numFmtId="193" fontId="6" fillId="34" borderId="30" xfId="52" applyNumberFormat="1" applyFont="1" applyFill="1" applyBorder="1" applyAlignment="1">
      <alignment horizontal="center" vertical="center" shrinkToFit="1"/>
    </xf>
    <xf numFmtId="49" fontId="6" fillId="34" borderId="31" xfId="52" applyNumberFormat="1" applyFont="1" applyFill="1" applyBorder="1" applyAlignment="1">
      <alignment horizontal="center" vertical="center" shrinkToFit="1"/>
    </xf>
    <xf numFmtId="49" fontId="6" fillId="34" borderId="32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33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right" vertical="center" shrinkToFit="1"/>
    </xf>
    <xf numFmtId="49" fontId="8" fillId="0" borderId="35" xfId="0" applyNumberFormat="1" applyFont="1" applyBorder="1" applyAlignment="1" quotePrefix="1">
      <alignment horizontal="right" vertical="center" shrinkToFit="1"/>
    </xf>
    <xf numFmtId="49" fontId="8" fillId="34" borderId="35" xfId="0" applyNumberFormat="1" applyFont="1" applyFill="1" applyBorder="1" applyAlignment="1">
      <alignment horizontal="right" vertical="center" shrinkToFit="1"/>
    </xf>
    <xf numFmtId="49" fontId="8" fillId="0" borderId="36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right" vertical="center" shrinkToFit="1"/>
    </xf>
    <xf numFmtId="49" fontId="8" fillId="34" borderId="16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34" borderId="15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3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3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6" xfId="51" applyNumberFormat="1" applyFont="1" applyFill="1" applyBorder="1" applyAlignment="1">
      <alignment horizontal="center" vertical="center"/>
    </xf>
    <xf numFmtId="193" fontId="6" fillId="0" borderId="25" xfId="51" applyNumberFormat="1" applyFont="1" applyFill="1" applyBorder="1" applyAlignment="1">
      <alignment horizontal="center" vertical="center"/>
    </xf>
    <xf numFmtId="49" fontId="6" fillId="0" borderId="14" xfId="51" applyNumberFormat="1" applyFont="1" applyFill="1" applyBorder="1" applyAlignment="1">
      <alignment horizontal="distributed" vertical="center" shrinkToFit="1"/>
    </xf>
    <xf numFmtId="193" fontId="8" fillId="0" borderId="22" xfId="51" applyNumberFormat="1" applyFont="1" applyFill="1" applyBorder="1" applyAlignment="1">
      <alignment vertical="center"/>
    </xf>
    <xf numFmtId="193" fontId="6" fillId="0" borderId="17" xfId="51" applyNumberFormat="1" applyFont="1" applyFill="1" applyBorder="1" applyAlignment="1">
      <alignment horizontal="center" vertical="center"/>
    </xf>
    <xf numFmtId="49" fontId="9" fillId="0" borderId="20" xfId="51" applyNumberFormat="1" applyFont="1" applyFill="1" applyBorder="1" applyAlignment="1">
      <alignment horizontal="distributed" vertical="center" shrinkToFit="1"/>
    </xf>
    <xf numFmtId="193" fontId="8" fillId="0" borderId="18" xfId="51" applyNumberFormat="1" applyFont="1" applyFill="1" applyBorder="1" applyAlignment="1">
      <alignment vertical="center"/>
    </xf>
    <xf numFmtId="193" fontId="6" fillId="0" borderId="16" xfId="51" applyNumberFormat="1" applyFont="1" applyFill="1" applyBorder="1" applyAlignment="1">
      <alignment horizontal="center" vertical="center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8" fillId="0" borderId="23" xfId="51" applyNumberFormat="1" applyFont="1" applyFill="1" applyBorder="1" applyAlignment="1">
      <alignment vertical="center"/>
    </xf>
    <xf numFmtId="49" fontId="13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38" xfId="51" applyNumberFormat="1" applyFont="1" applyBorder="1" applyAlignment="1" quotePrefix="1">
      <alignment horizontal="center" vertical="center" wrapText="1"/>
    </xf>
    <xf numFmtId="49" fontId="8" fillId="0" borderId="17" xfId="51" applyNumberFormat="1" applyFont="1" applyBorder="1" applyAlignment="1" quotePrefix="1">
      <alignment horizontal="center" vertical="center" wrapText="1"/>
    </xf>
    <xf numFmtId="49" fontId="8" fillId="0" borderId="39" xfId="51" applyNumberFormat="1" applyFont="1" applyBorder="1" applyAlignment="1" quotePrefix="1">
      <alignment horizontal="center" vertical="center" wrapText="1"/>
    </xf>
    <xf numFmtId="49" fontId="8" fillId="0" borderId="20" xfId="51" applyNumberFormat="1" applyFont="1" applyBorder="1" applyAlignment="1">
      <alignment horizontal="center" vertical="center"/>
    </xf>
    <xf numFmtId="49" fontId="13" fillId="0" borderId="39" xfId="51" applyNumberFormat="1" applyFont="1" applyBorder="1" applyAlignment="1">
      <alignment vertical="center" shrinkToFit="1"/>
    </xf>
    <xf numFmtId="49" fontId="8" fillId="0" borderId="33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21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13" fillId="0" borderId="0" xfId="51" applyNumberFormat="1" applyFont="1" applyAlignment="1">
      <alignment vertical="center" shrinkToFit="1"/>
    </xf>
    <xf numFmtId="49" fontId="8" fillId="0" borderId="33" xfId="51" applyNumberFormat="1" applyFont="1" applyBorder="1" applyAlignment="1">
      <alignment vertical="center"/>
    </xf>
    <xf numFmtId="49" fontId="8" fillId="0" borderId="21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10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4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wrapText="1" shrinkToFit="1"/>
    </xf>
    <xf numFmtId="49" fontId="12" fillId="0" borderId="16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wrapText="1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34" borderId="16" xfId="0" applyNumberFormat="1" applyFont="1" applyFill="1" applyBorder="1" applyAlignment="1">
      <alignment horizontal="center" vertical="center" wrapText="1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wrapText="1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0" borderId="19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47" xfId="51" applyNumberFormat="1" applyFont="1" applyBorder="1" applyAlignment="1">
      <alignment horizontal="center" vertical="center" wrapText="1"/>
    </xf>
    <xf numFmtId="49" fontId="8" fillId="0" borderId="41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49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971550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85800"/>
          <a:ext cx="9715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2096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5" sqref="Q5"/>
    </sheetView>
  </sheetViews>
  <sheetFormatPr defaultColWidth="12.00390625" defaultRowHeight="15" customHeight="1"/>
  <cols>
    <col min="1" max="1" width="0.37109375" style="1" customWidth="1"/>
    <col min="2" max="2" width="12.875" style="3" customWidth="1"/>
    <col min="3" max="3" width="13.875" style="1" customWidth="1"/>
    <col min="4" max="5" width="12.875" style="1" customWidth="1"/>
    <col min="6" max="6" width="10.875" style="1" customWidth="1"/>
    <col min="7" max="7" width="12.875" style="1" customWidth="1"/>
    <col min="8" max="9" width="10.875" style="1" customWidth="1"/>
    <col min="10" max="10" width="12.875" style="1" customWidth="1"/>
    <col min="11" max="11" width="10.875" style="1" customWidth="1"/>
    <col min="12" max="16" width="13.875" style="1" customWidth="1"/>
    <col min="17" max="19" width="9.875" style="1" customWidth="1"/>
    <col min="20" max="36" width="18.50390625" style="1" customWidth="1"/>
    <col min="37" max="16384" width="12.00390625" style="1" customWidth="1"/>
  </cols>
  <sheetData>
    <row r="1" s="3" customFormat="1" ht="18" customHeight="1">
      <c r="C1" s="32" t="s">
        <v>56</v>
      </c>
    </row>
    <row r="2" s="12" customFormat="1" ht="18" customHeight="1">
      <c r="C2" s="21" t="s">
        <v>62</v>
      </c>
    </row>
    <row r="3" s="12" customFormat="1" ht="18" customHeight="1" thickBot="1">
      <c r="C3" s="21" t="s">
        <v>57</v>
      </c>
    </row>
    <row r="4" spans="2:19" s="12" customFormat="1" ht="18" customHeight="1">
      <c r="B4" s="18" t="s">
        <v>0</v>
      </c>
      <c r="C4" s="13"/>
      <c r="D4" s="127" t="s">
        <v>309</v>
      </c>
      <c r="E4" s="127"/>
      <c r="F4" s="127"/>
      <c r="G4" s="127"/>
      <c r="H4" s="127"/>
      <c r="I4" s="127"/>
      <c r="J4" s="127"/>
      <c r="K4" s="127"/>
      <c r="L4" s="128" t="s">
        <v>310</v>
      </c>
      <c r="M4" s="128"/>
      <c r="N4" s="128"/>
      <c r="O4" s="128"/>
      <c r="P4" s="128"/>
      <c r="Q4" s="127" t="s">
        <v>311</v>
      </c>
      <c r="R4" s="127"/>
      <c r="S4" s="130"/>
    </row>
    <row r="5" spans="2:19" s="12" customFormat="1" ht="18" customHeight="1">
      <c r="B5" s="19"/>
      <c r="C5" s="14" t="s">
        <v>308</v>
      </c>
      <c r="D5" s="22" t="s">
        <v>54</v>
      </c>
      <c r="E5" s="131" t="s">
        <v>1</v>
      </c>
      <c r="F5" s="131"/>
      <c r="G5" s="131"/>
      <c r="H5" s="131"/>
      <c r="I5" s="131"/>
      <c r="J5" s="131"/>
      <c r="K5" s="131"/>
      <c r="L5" s="129"/>
      <c r="M5" s="129"/>
      <c r="N5" s="129"/>
      <c r="O5" s="129"/>
      <c r="P5" s="129"/>
      <c r="Q5" s="25" t="s">
        <v>18</v>
      </c>
      <c r="R5" s="26" t="s">
        <v>19</v>
      </c>
      <c r="S5" s="27"/>
    </row>
    <row r="6" spans="2:19" s="12" customFormat="1" ht="18" customHeight="1">
      <c r="B6" s="19"/>
      <c r="C6" s="14" t="s">
        <v>20</v>
      </c>
      <c r="D6" s="14" t="s">
        <v>55</v>
      </c>
      <c r="E6" s="28" t="s">
        <v>21</v>
      </c>
      <c r="F6" s="28" t="s">
        <v>22</v>
      </c>
      <c r="G6" s="28" t="s">
        <v>23</v>
      </c>
      <c r="H6" s="28" t="s">
        <v>24</v>
      </c>
      <c r="I6" s="28" t="s">
        <v>25</v>
      </c>
      <c r="J6" s="28" t="s">
        <v>26</v>
      </c>
      <c r="K6" s="23" t="s">
        <v>2</v>
      </c>
      <c r="L6" s="28" t="s">
        <v>27</v>
      </c>
      <c r="M6" s="28" t="s">
        <v>28</v>
      </c>
      <c r="N6" s="28" t="s">
        <v>29</v>
      </c>
      <c r="O6" s="28" t="s">
        <v>30</v>
      </c>
      <c r="P6" s="28" t="s">
        <v>31</v>
      </c>
      <c r="Q6" s="14" t="s">
        <v>3</v>
      </c>
      <c r="R6" s="14" t="s">
        <v>4</v>
      </c>
      <c r="S6" s="29" t="s">
        <v>5</v>
      </c>
    </row>
    <row r="7" spans="2:19" s="12" customFormat="1" ht="48.75" customHeight="1">
      <c r="B7" s="20" t="s">
        <v>6</v>
      </c>
      <c r="C7" s="15"/>
      <c r="D7" s="30" t="s">
        <v>53</v>
      </c>
      <c r="E7" s="24" t="s">
        <v>7</v>
      </c>
      <c r="F7" s="24" t="s">
        <v>8</v>
      </c>
      <c r="G7" s="24" t="s">
        <v>9</v>
      </c>
      <c r="H7" s="24" t="s">
        <v>60</v>
      </c>
      <c r="I7" s="24" t="s">
        <v>10</v>
      </c>
      <c r="J7" s="24" t="s">
        <v>5</v>
      </c>
      <c r="K7" s="24" t="s">
        <v>11</v>
      </c>
      <c r="L7" s="24" t="s">
        <v>7</v>
      </c>
      <c r="M7" s="24" t="s">
        <v>8</v>
      </c>
      <c r="N7" s="24" t="s">
        <v>9</v>
      </c>
      <c r="O7" s="24" t="s">
        <v>60</v>
      </c>
      <c r="P7" s="24" t="s">
        <v>10</v>
      </c>
      <c r="Q7" s="24" t="s">
        <v>12</v>
      </c>
      <c r="R7" s="24" t="s">
        <v>12</v>
      </c>
      <c r="S7" s="31"/>
    </row>
    <row r="8" spans="2:19" s="4" customFormat="1" ht="48.75" customHeight="1" hidden="1">
      <c r="B8" s="6"/>
      <c r="C8" s="7" t="s">
        <v>32</v>
      </c>
      <c r="D8" s="16" t="s">
        <v>33</v>
      </c>
      <c r="E8" s="16" t="s">
        <v>34</v>
      </c>
      <c r="F8" s="16" t="s">
        <v>35</v>
      </c>
      <c r="G8" s="16" t="s">
        <v>36</v>
      </c>
      <c r="H8" s="16" t="s">
        <v>37</v>
      </c>
      <c r="I8" s="16" t="s">
        <v>38</v>
      </c>
      <c r="J8" s="16" t="s">
        <v>39</v>
      </c>
      <c r="K8" s="16" t="s">
        <v>40</v>
      </c>
      <c r="L8" s="16" t="s">
        <v>41</v>
      </c>
      <c r="M8" s="16" t="s">
        <v>42</v>
      </c>
      <c r="N8" s="16" t="s">
        <v>43</v>
      </c>
      <c r="O8" s="16" t="s">
        <v>44</v>
      </c>
      <c r="P8" s="16" t="s">
        <v>45</v>
      </c>
      <c r="Q8" s="16" t="s">
        <v>46</v>
      </c>
      <c r="R8" s="16" t="s">
        <v>47</v>
      </c>
      <c r="S8" s="17" t="s">
        <v>48</v>
      </c>
    </row>
    <row r="9" spans="1:19" s="2" customFormat="1" ht="42" customHeight="1">
      <c r="A9" s="5" t="s">
        <v>13</v>
      </c>
      <c r="B9" s="8" t="s">
        <v>14</v>
      </c>
      <c r="C9" s="39" t="s">
        <v>49</v>
      </c>
      <c r="D9" s="33">
        <v>958</v>
      </c>
      <c r="E9" s="33">
        <v>131</v>
      </c>
      <c r="F9" s="33">
        <v>0</v>
      </c>
      <c r="G9" s="33">
        <v>0</v>
      </c>
      <c r="H9" s="33">
        <v>0</v>
      </c>
      <c r="I9" s="33">
        <v>0</v>
      </c>
      <c r="J9" s="40">
        <f>SUM(E9:I9)</f>
        <v>131</v>
      </c>
      <c r="K9" s="33">
        <v>1</v>
      </c>
      <c r="L9" s="33">
        <v>3780</v>
      </c>
      <c r="M9" s="33">
        <v>2520</v>
      </c>
      <c r="N9" s="33">
        <v>1890</v>
      </c>
      <c r="O9" s="33">
        <v>2362</v>
      </c>
      <c r="P9" s="33">
        <v>945</v>
      </c>
      <c r="Q9" s="33">
        <v>0</v>
      </c>
      <c r="R9" s="33">
        <v>0</v>
      </c>
      <c r="S9" s="36">
        <v>0</v>
      </c>
    </row>
    <row r="10" spans="1:19" s="2" customFormat="1" ht="42" customHeight="1">
      <c r="A10" s="5" t="s">
        <v>13</v>
      </c>
      <c r="B10" s="9" t="s">
        <v>15</v>
      </c>
      <c r="C10" s="41" t="s">
        <v>50</v>
      </c>
      <c r="D10" s="34">
        <v>916</v>
      </c>
      <c r="E10" s="34">
        <v>343</v>
      </c>
      <c r="F10" s="34">
        <v>0</v>
      </c>
      <c r="G10" s="34">
        <v>21</v>
      </c>
      <c r="H10" s="34">
        <v>0</v>
      </c>
      <c r="I10" s="34">
        <v>0</v>
      </c>
      <c r="J10" s="42">
        <f>SUM(E10:I10)</f>
        <v>364</v>
      </c>
      <c r="K10" s="34">
        <v>1</v>
      </c>
      <c r="L10" s="34">
        <v>3150</v>
      </c>
      <c r="M10" s="34">
        <v>3150</v>
      </c>
      <c r="N10" s="34">
        <v>1360</v>
      </c>
      <c r="O10" s="34">
        <v>1050</v>
      </c>
      <c r="P10" s="34">
        <v>1050</v>
      </c>
      <c r="Q10" s="34">
        <v>0</v>
      </c>
      <c r="R10" s="34">
        <v>0</v>
      </c>
      <c r="S10" s="37">
        <v>0</v>
      </c>
    </row>
    <row r="11" spans="1:19" s="2" customFormat="1" ht="42" customHeight="1">
      <c r="A11" s="5" t="s">
        <v>13</v>
      </c>
      <c r="B11" s="9" t="s">
        <v>58</v>
      </c>
      <c r="C11" s="41" t="s">
        <v>51</v>
      </c>
      <c r="D11" s="34">
        <v>1622</v>
      </c>
      <c r="E11" s="34">
        <v>3858</v>
      </c>
      <c r="F11" s="34">
        <v>0</v>
      </c>
      <c r="G11" s="34">
        <v>0</v>
      </c>
      <c r="H11" s="34">
        <v>0</v>
      </c>
      <c r="I11" s="34">
        <v>0</v>
      </c>
      <c r="J11" s="42">
        <f>SUM(E11:I11)</f>
        <v>3858</v>
      </c>
      <c r="K11" s="34">
        <v>20</v>
      </c>
      <c r="L11" s="34">
        <v>6260</v>
      </c>
      <c r="M11" s="34">
        <v>6260</v>
      </c>
      <c r="N11" s="34">
        <v>1350</v>
      </c>
      <c r="O11" s="34">
        <v>2400</v>
      </c>
      <c r="P11" s="34">
        <v>1150</v>
      </c>
      <c r="Q11" s="34">
        <v>0</v>
      </c>
      <c r="R11" s="34">
        <v>0</v>
      </c>
      <c r="S11" s="37">
        <v>0</v>
      </c>
    </row>
    <row r="12" spans="1:19" s="2" customFormat="1" ht="42" customHeight="1">
      <c r="A12" s="5" t="s">
        <v>13</v>
      </c>
      <c r="B12" s="9" t="s">
        <v>59</v>
      </c>
      <c r="C12" s="41" t="s">
        <v>61</v>
      </c>
      <c r="D12" s="34">
        <v>339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42">
        <f>SUM(E12:I12)</f>
        <v>0</v>
      </c>
      <c r="K12" s="34">
        <v>0</v>
      </c>
      <c r="L12" s="34">
        <v>1570</v>
      </c>
      <c r="M12" s="34">
        <v>1570</v>
      </c>
      <c r="N12" s="34">
        <v>1050</v>
      </c>
      <c r="O12" s="34">
        <v>1050</v>
      </c>
      <c r="P12" s="34">
        <v>630</v>
      </c>
      <c r="Q12" s="34">
        <v>0</v>
      </c>
      <c r="R12" s="34">
        <v>0</v>
      </c>
      <c r="S12" s="37">
        <v>0</v>
      </c>
    </row>
    <row r="13" spans="1:19" s="2" customFormat="1" ht="42" customHeight="1">
      <c r="A13" s="5" t="s">
        <v>13</v>
      </c>
      <c r="B13" s="11" t="s">
        <v>16</v>
      </c>
      <c r="C13" s="41" t="s">
        <v>52</v>
      </c>
      <c r="D13" s="35">
        <v>1121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42">
        <f>SUM(E13:I13)</f>
        <v>0</v>
      </c>
      <c r="K13" s="35">
        <v>0</v>
      </c>
      <c r="L13" s="35">
        <v>2620</v>
      </c>
      <c r="M13" s="35">
        <v>2620</v>
      </c>
      <c r="N13" s="35">
        <v>840</v>
      </c>
      <c r="O13" s="35">
        <v>1050</v>
      </c>
      <c r="P13" s="35">
        <v>1050</v>
      </c>
      <c r="Q13" s="35">
        <v>0</v>
      </c>
      <c r="R13" s="35">
        <v>0</v>
      </c>
      <c r="S13" s="38">
        <v>0</v>
      </c>
    </row>
    <row r="14" spans="2:19" ht="42" customHeight="1" thickBot="1">
      <c r="B14" s="10" t="s">
        <v>17</v>
      </c>
      <c r="C14" s="43"/>
      <c r="D14" s="44">
        <f>SUM(D9:D13)</f>
        <v>4956</v>
      </c>
      <c r="E14" s="44">
        <f aca="true" t="shared" si="0" ref="E14:K14">SUM(E9:E13)</f>
        <v>4332</v>
      </c>
      <c r="F14" s="44">
        <f t="shared" si="0"/>
        <v>0</v>
      </c>
      <c r="G14" s="44">
        <f t="shared" si="0"/>
        <v>21</v>
      </c>
      <c r="H14" s="44">
        <f t="shared" si="0"/>
        <v>0</v>
      </c>
      <c r="I14" s="44">
        <f t="shared" si="0"/>
        <v>0</v>
      </c>
      <c r="J14" s="44">
        <f t="shared" si="0"/>
        <v>4353</v>
      </c>
      <c r="K14" s="44">
        <f t="shared" si="0"/>
        <v>22</v>
      </c>
      <c r="L14" s="44"/>
      <c r="M14" s="44"/>
      <c r="N14" s="44"/>
      <c r="O14" s="44"/>
      <c r="P14" s="44"/>
      <c r="Q14" s="44">
        <f>SUM(Q9:Q13)</f>
        <v>0</v>
      </c>
      <c r="R14" s="44">
        <f>SUM(R9:R13)</f>
        <v>0</v>
      </c>
      <c r="S14" s="45">
        <f>SUM(S9:S13)</f>
        <v>0</v>
      </c>
    </row>
  </sheetData>
  <sheetProtection/>
  <mergeCells count="4">
    <mergeCell ref="D4:K4"/>
    <mergeCell ref="L4:P5"/>
    <mergeCell ref="Q4:S4"/>
    <mergeCell ref="E5:K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5"/>
  <sheetViews>
    <sheetView showGridLines="0" zoomScaleSheetLayoutView="100" zoomScalePageLayoutView="0" workbookViewId="0" topLeftCell="A1">
      <pane xSplit="2" ySplit="9" topLeftCell="AU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BG3" sqref="BG3"/>
    </sheetView>
  </sheetViews>
  <sheetFormatPr defaultColWidth="12.00390625" defaultRowHeight="18" customHeight="1"/>
  <cols>
    <col min="1" max="1" width="0.5" style="3" customWidth="1"/>
    <col min="2" max="2" width="15.875" style="3" customWidth="1"/>
    <col min="3" max="5" width="18.875" style="47" customWidth="1"/>
    <col min="6" max="6" width="15.875" style="47" customWidth="1"/>
    <col min="7" max="8" width="13.875" style="47" customWidth="1"/>
    <col min="9" max="9" width="15.875" style="47" customWidth="1"/>
    <col min="10" max="11" width="13.875" style="47" customWidth="1"/>
    <col min="12" max="12" width="16.875" style="47" customWidth="1"/>
    <col min="13" max="13" width="13.875" style="47" customWidth="1"/>
    <col min="14" max="16" width="17.875" style="47" customWidth="1"/>
    <col min="17" max="17" width="13.875" style="47" customWidth="1"/>
    <col min="18" max="21" width="16.875" style="47" customWidth="1"/>
    <col min="22" max="23" width="12.875" style="47" customWidth="1"/>
    <col min="24" max="24" width="15.875" style="47" customWidth="1"/>
    <col min="25" max="26" width="17.875" style="47" customWidth="1"/>
    <col min="27" max="27" width="13.875" style="47" customWidth="1"/>
    <col min="28" max="28" width="17.875" style="47" customWidth="1"/>
    <col min="29" max="30" width="13.875" style="47" customWidth="1"/>
    <col min="31" max="31" width="17.875" style="47" customWidth="1"/>
    <col min="32" max="32" width="13.875" style="47" customWidth="1"/>
    <col min="33" max="33" width="15.875" style="47" customWidth="1"/>
    <col min="34" max="34" width="13.875" style="47" customWidth="1"/>
    <col min="35" max="36" width="17.875" style="47" customWidth="1"/>
    <col min="37" max="37" width="16.875" style="47" customWidth="1"/>
    <col min="38" max="38" width="13.875" style="47" customWidth="1"/>
    <col min="39" max="39" width="17.875" style="47" customWidth="1"/>
    <col min="40" max="42" width="13.875" style="47" customWidth="1"/>
    <col min="43" max="43" width="19.875" style="47" customWidth="1"/>
    <col min="44" max="44" width="18.875" style="47" customWidth="1"/>
    <col min="45" max="47" width="13.875" style="47" customWidth="1"/>
    <col min="48" max="48" width="15.875" style="47" customWidth="1"/>
    <col min="49" max="49" width="13.875" style="47" customWidth="1"/>
    <col min="50" max="50" width="18.875" style="47" customWidth="1"/>
    <col min="51" max="53" width="16.875" style="47" customWidth="1"/>
    <col min="54" max="55" width="13.875" style="47" customWidth="1"/>
    <col min="56" max="57" width="15.875" style="47" customWidth="1"/>
    <col min="58" max="59" width="10.875" style="47" customWidth="1"/>
    <col min="60" max="16384" width="12.00390625" style="47" customWidth="1"/>
  </cols>
  <sheetData>
    <row r="1" s="3" customFormat="1" ht="18" customHeight="1">
      <c r="C1" s="32" t="s">
        <v>56</v>
      </c>
    </row>
    <row r="2" s="3" customFormat="1" ht="18" customHeight="1">
      <c r="C2" s="32" t="s">
        <v>62</v>
      </c>
    </row>
    <row r="3" spans="3:59" s="3" customFormat="1" ht="18" customHeight="1" thickBot="1">
      <c r="C3" s="32" t="s">
        <v>253</v>
      </c>
      <c r="BG3" s="89" t="s">
        <v>307</v>
      </c>
    </row>
    <row r="4" spans="2:59" s="3" customFormat="1" ht="18" customHeight="1">
      <c r="B4" s="18" t="s">
        <v>0</v>
      </c>
      <c r="C4" s="128" t="s">
        <v>252</v>
      </c>
      <c r="D4" s="128" t="s">
        <v>251</v>
      </c>
      <c r="E4" s="128" t="s">
        <v>250</v>
      </c>
      <c r="F4" s="141"/>
      <c r="G4" s="136" t="s">
        <v>249</v>
      </c>
      <c r="H4" s="128" t="s">
        <v>198</v>
      </c>
      <c r="I4" s="136" t="s">
        <v>248</v>
      </c>
      <c r="J4" s="136" t="s">
        <v>247</v>
      </c>
      <c r="K4" s="136" t="s">
        <v>246</v>
      </c>
      <c r="L4" s="136" t="s">
        <v>245</v>
      </c>
      <c r="M4" s="128" t="s">
        <v>198</v>
      </c>
      <c r="N4" s="128" t="s">
        <v>244</v>
      </c>
      <c r="O4" s="136" t="s">
        <v>243</v>
      </c>
      <c r="P4" s="136" t="s">
        <v>242</v>
      </c>
      <c r="Q4" s="136" t="s">
        <v>241</v>
      </c>
      <c r="R4" s="128" t="s">
        <v>198</v>
      </c>
      <c r="S4" s="136" t="s">
        <v>240</v>
      </c>
      <c r="T4" s="136" t="s">
        <v>239</v>
      </c>
      <c r="U4" s="139" t="s">
        <v>238</v>
      </c>
      <c r="V4" s="140"/>
      <c r="W4" s="128" t="s">
        <v>198</v>
      </c>
      <c r="X4" s="128" t="s">
        <v>237</v>
      </c>
      <c r="Y4" s="136" t="s">
        <v>236</v>
      </c>
      <c r="Z4" s="128" t="s">
        <v>235</v>
      </c>
      <c r="AA4" s="136" t="s">
        <v>234</v>
      </c>
      <c r="AB4" s="136" t="s">
        <v>233</v>
      </c>
      <c r="AC4" s="136" t="s">
        <v>232</v>
      </c>
      <c r="AD4" s="136" t="s">
        <v>231</v>
      </c>
      <c r="AE4" s="136" t="s">
        <v>230</v>
      </c>
      <c r="AF4" s="136" t="s">
        <v>229</v>
      </c>
      <c r="AG4" s="136" t="s">
        <v>228</v>
      </c>
      <c r="AH4" s="128" t="s">
        <v>198</v>
      </c>
      <c r="AI4" s="136" t="s">
        <v>227</v>
      </c>
      <c r="AJ4" s="136" t="s">
        <v>226</v>
      </c>
      <c r="AK4" s="139" t="s">
        <v>225</v>
      </c>
      <c r="AL4" s="140"/>
      <c r="AM4" s="136" t="s">
        <v>224</v>
      </c>
      <c r="AN4" s="13" t="s">
        <v>223</v>
      </c>
      <c r="AO4" s="13" t="s">
        <v>222</v>
      </c>
      <c r="AP4" s="128" t="s">
        <v>198</v>
      </c>
      <c r="AQ4" s="136" t="s">
        <v>221</v>
      </c>
      <c r="AR4" s="136" t="s">
        <v>220</v>
      </c>
      <c r="AS4" s="128" t="s">
        <v>219</v>
      </c>
      <c r="AT4" s="132" t="s">
        <v>218</v>
      </c>
      <c r="AU4" s="46" t="s">
        <v>217</v>
      </c>
      <c r="AV4" s="13" t="s">
        <v>216</v>
      </c>
      <c r="AW4" s="88"/>
      <c r="AX4" s="13" t="s">
        <v>215</v>
      </c>
      <c r="AY4" s="144" t="s">
        <v>214</v>
      </c>
      <c r="AZ4" s="143" t="s">
        <v>213</v>
      </c>
      <c r="BA4" s="143"/>
      <c r="BB4" s="140"/>
      <c r="BC4" s="87" t="s">
        <v>212</v>
      </c>
      <c r="BD4" s="139" t="s">
        <v>211</v>
      </c>
      <c r="BE4" s="140"/>
      <c r="BF4" s="13" t="s">
        <v>210</v>
      </c>
      <c r="BG4" s="86" t="s">
        <v>209</v>
      </c>
    </row>
    <row r="5" spans="2:59" s="3" customFormat="1" ht="18" customHeight="1">
      <c r="B5" s="85"/>
      <c r="C5" s="137"/>
      <c r="D5" s="137"/>
      <c r="E5" s="137"/>
      <c r="F5" s="142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4" t="s">
        <v>208</v>
      </c>
      <c r="V5" s="134" t="s">
        <v>207</v>
      </c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4" t="s">
        <v>206</v>
      </c>
      <c r="AL5" s="134" t="s">
        <v>205</v>
      </c>
      <c r="AM5" s="137"/>
      <c r="AN5" s="14" t="s">
        <v>204</v>
      </c>
      <c r="AO5" s="14" t="s">
        <v>203</v>
      </c>
      <c r="AP5" s="137"/>
      <c r="AQ5" s="137"/>
      <c r="AR5" s="137"/>
      <c r="AS5" s="137"/>
      <c r="AT5" s="133"/>
      <c r="AU5" s="14" t="s">
        <v>199</v>
      </c>
      <c r="AV5" s="14" t="s">
        <v>202</v>
      </c>
      <c r="AW5" s="84"/>
      <c r="AX5" s="83" t="s">
        <v>201</v>
      </c>
      <c r="AY5" s="145"/>
      <c r="AZ5" s="23" t="s">
        <v>200</v>
      </c>
      <c r="BA5" s="23" t="s">
        <v>199</v>
      </c>
      <c r="BB5" s="23" t="s">
        <v>198</v>
      </c>
      <c r="BC5" s="14" t="s">
        <v>197</v>
      </c>
      <c r="BD5" s="14" t="s">
        <v>196</v>
      </c>
      <c r="BE5" s="14" t="s">
        <v>195</v>
      </c>
      <c r="BF5" s="14" t="s">
        <v>194</v>
      </c>
      <c r="BG5" s="29" t="s">
        <v>193</v>
      </c>
    </row>
    <row r="6" spans="2:59" s="3" customFormat="1" ht="40.5" customHeight="1" thickBot="1">
      <c r="B6" s="82" t="s">
        <v>6</v>
      </c>
      <c r="C6" s="79" t="s">
        <v>192</v>
      </c>
      <c r="D6" s="79" t="s">
        <v>191</v>
      </c>
      <c r="E6" s="79"/>
      <c r="F6" s="81"/>
      <c r="G6" s="79"/>
      <c r="H6" s="79"/>
      <c r="I6" s="79" t="s">
        <v>190</v>
      </c>
      <c r="J6" s="79"/>
      <c r="K6" s="79"/>
      <c r="L6" s="79"/>
      <c r="M6" s="79"/>
      <c r="N6" s="79" t="s">
        <v>189</v>
      </c>
      <c r="O6" s="79" t="s">
        <v>188</v>
      </c>
      <c r="P6" s="79"/>
      <c r="Q6" s="79"/>
      <c r="R6" s="79"/>
      <c r="S6" s="79" t="s">
        <v>187</v>
      </c>
      <c r="T6" s="79"/>
      <c r="U6" s="135"/>
      <c r="V6" s="135"/>
      <c r="W6" s="78"/>
      <c r="X6" s="79" t="s">
        <v>186</v>
      </c>
      <c r="Y6" s="79" t="s">
        <v>185</v>
      </c>
      <c r="Z6" s="79"/>
      <c r="AA6" s="79"/>
      <c r="AB6" s="79"/>
      <c r="AC6" s="79"/>
      <c r="AD6" s="79"/>
      <c r="AE6" s="79"/>
      <c r="AF6" s="79"/>
      <c r="AG6" s="79"/>
      <c r="AH6" s="79"/>
      <c r="AI6" s="79" t="s">
        <v>184</v>
      </c>
      <c r="AJ6" s="79"/>
      <c r="AK6" s="138"/>
      <c r="AL6" s="135"/>
      <c r="AM6" s="79" t="s">
        <v>183</v>
      </c>
      <c r="AN6" s="78" t="s">
        <v>182</v>
      </c>
      <c r="AO6" s="78" t="s">
        <v>181</v>
      </c>
      <c r="AP6" s="78"/>
      <c r="AQ6" s="79" t="s">
        <v>180</v>
      </c>
      <c r="AR6" s="79" t="s">
        <v>179</v>
      </c>
      <c r="AS6" s="79" t="s">
        <v>178</v>
      </c>
      <c r="AT6" s="79" t="s">
        <v>177</v>
      </c>
      <c r="AU6" s="78"/>
      <c r="AV6" s="79" t="s">
        <v>176</v>
      </c>
      <c r="AW6" s="81"/>
      <c r="AX6" s="80" t="s">
        <v>175</v>
      </c>
      <c r="AY6" s="78"/>
      <c r="AZ6" s="78" t="s">
        <v>174</v>
      </c>
      <c r="BA6" s="78"/>
      <c r="BB6" s="78"/>
      <c r="BC6" s="79" t="s">
        <v>173</v>
      </c>
      <c r="BD6" s="78"/>
      <c r="BE6" s="78"/>
      <c r="BF6" s="78" t="s">
        <v>172</v>
      </c>
      <c r="BG6" s="77"/>
    </row>
    <row r="7" spans="1:59" s="73" customFormat="1" ht="40.5" customHeight="1" hidden="1">
      <c r="A7" s="4"/>
      <c r="B7" s="6"/>
      <c r="C7" s="75" t="s">
        <v>171</v>
      </c>
      <c r="D7" s="75" t="s">
        <v>170</v>
      </c>
      <c r="E7" s="75" t="s">
        <v>169</v>
      </c>
      <c r="F7" s="76"/>
      <c r="G7" s="75" t="s">
        <v>168</v>
      </c>
      <c r="H7" s="75" t="s">
        <v>167</v>
      </c>
      <c r="I7" s="75" t="s">
        <v>166</v>
      </c>
      <c r="J7" s="75" t="s">
        <v>165</v>
      </c>
      <c r="K7" s="75" t="s">
        <v>164</v>
      </c>
      <c r="L7" s="75" t="s">
        <v>163</v>
      </c>
      <c r="M7" s="75" t="s">
        <v>162</v>
      </c>
      <c r="N7" s="75" t="s">
        <v>161</v>
      </c>
      <c r="O7" s="75" t="s">
        <v>160</v>
      </c>
      <c r="P7" s="75" t="s">
        <v>159</v>
      </c>
      <c r="Q7" s="75" t="s">
        <v>158</v>
      </c>
      <c r="R7" s="75" t="s">
        <v>157</v>
      </c>
      <c r="S7" s="75" t="s">
        <v>156</v>
      </c>
      <c r="T7" s="75" t="s">
        <v>155</v>
      </c>
      <c r="U7" s="75" t="s">
        <v>154</v>
      </c>
      <c r="V7" s="75" t="s">
        <v>153</v>
      </c>
      <c r="W7" s="75" t="s">
        <v>152</v>
      </c>
      <c r="X7" s="75" t="s">
        <v>151</v>
      </c>
      <c r="Y7" s="75" t="s">
        <v>150</v>
      </c>
      <c r="Z7" s="75" t="s">
        <v>149</v>
      </c>
      <c r="AA7" s="75" t="s">
        <v>148</v>
      </c>
      <c r="AB7" s="75" t="s">
        <v>147</v>
      </c>
      <c r="AC7" s="75" t="s">
        <v>146</v>
      </c>
      <c r="AD7" s="75" t="s">
        <v>145</v>
      </c>
      <c r="AE7" s="75" t="s">
        <v>144</v>
      </c>
      <c r="AF7" s="75" t="s">
        <v>143</v>
      </c>
      <c r="AG7" s="75" t="s">
        <v>142</v>
      </c>
      <c r="AH7" s="75" t="s">
        <v>141</v>
      </c>
      <c r="AI7" s="75" t="s">
        <v>140</v>
      </c>
      <c r="AJ7" s="75" t="s">
        <v>139</v>
      </c>
      <c r="AK7" s="75" t="s">
        <v>138</v>
      </c>
      <c r="AL7" s="75" t="s">
        <v>137</v>
      </c>
      <c r="AM7" s="75" t="s">
        <v>136</v>
      </c>
      <c r="AN7" s="75" t="s">
        <v>135</v>
      </c>
      <c r="AO7" s="75" t="s">
        <v>134</v>
      </c>
      <c r="AP7" s="75" t="s">
        <v>133</v>
      </c>
      <c r="AQ7" s="75" t="s">
        <v>132</v>
      </c>
      <c r="AR7" s="75" t="s">
        <v>131</v>
      </c>
      <c r="AS7" s="75" t="s">
        <v>130</v>
      </c>
      <c r="AT7" s="75" t="s">
        <v>129</v>
      </c>
      <c r="AU7" s="75" t="s">
        <v>128</v>
      </c>
      <c r="AV7" s="75" t="s">
        <v>127</v>
      </c>
      <c r="AW7" s="76"/>
      <c r="AX7" s="75" t="s">
        <v>126</v>
      </c>
      <c r="AY7" s="75" t="s">
        <v>125</v>
      </c>
      <c r="AZ7" s="75" t="s">
        <v>124</v>
      </c>
      <c r="BA7" s="75" t="s">
        <v>123</v>
      </c>
      <c r="BB7" s="75" t="s">
        <v>122</v>
      </c>
      <c r="BC7" s="75" t="s">
        <v>121</v>
      </c>
      <c r="BD7" s="75" t="s">
        <v>120</v>
      </c>
      <c r="BE7" s="75" t="s">
        <v>119</v>
      </c>
      <c r="BF7" s="75"/>
      <c r="BG7" s="74"/>
    </row>
    <row r="8" spans="1:59" s="73" customFormat="1" ht="40.5" customHeight="1" hidden="1">
      <c r="A8" s="4"/>
      <c r="B8" s="6"/>
      <c r="C8" s="75" t="str">
        <f>IF(C7=C9,"○","×")</f>
        <v>○</v>
      </c>
      <c r="D8" s="75" t="str">
        <f>IF(D7=D9,"○","×")</f>
        <v>○</v>
      </c>
      <c r="E8" s="75" t="str">
        <f>IF(E7=E9,"○","×")</f>
        <v>○</v>
      </c>
      <c r="F8" s="76"/>
      <c r="G8" s="75" t="str">
        <f aca="true" t="shared" si="0" ref="G8:AV8">IF(G7=G9,"○","×")</f>
        <v>○</v>
      </c>
      <c r="H8" s="75" t="str">
        <f t="shared" si="0"/>
        <v>○</v>
      </c>
      <c r="I8" s="75" t="str">
        <f t="shared" si="0"/>
        <v>○</v>
      </c>
      <c r="J8" s="75" t="str">
        <f t="shared" si="0"/>
        <v>○</v>
      </c>
      <c r="K8" s="75" t="str">
        <f t="shared" si="0"/>
        <v>○</v>
      </c>
      <c r="L8" s="75" t="str">
        <f t="shared" si="0"/>
        <v>○</v>
      </c>
      <c r="M8" s="75" t="str">
        <f t="shared" si="0"/>
        <v>○</v>
      </c>
      <c r="N8" s="75" t="str">
        <f t="shared" si="0"/>
        <v>○</v>
      </c>
      <c r="O8" s="75" t="str">
        <f t="shared" si="0"/>
        <v>○</v>
      </c>
      <c r="P8" s="75" t="str">
        <f t="shared" si="0"/>
        <v>○</v>
      </c>
      <c r="Q8" s="75" t="str">
        <f t="shared" si="0"/>
        <v>○</v>
      </c>
      <c r="R8" s="75" t="str">
        <f t="shared" si="0"/>
        <v>○</v>
      </c>
      <c r="S8" s="75" t="str">
        <f t="shared" si="0"/>
        <v>○</v>
      </c>
      <c r="T8" s="75" t="str">
        <f t="shared" si="0"/>
        <v>○</v>
      </c>
      <c r="U8" s="75" t="str">
        <f t="shared" si="0"/>
        <v>○</v>
      </c>
      <c r="V8" s="75" t="str">
        <f t="shared" si="0"/>
        <v>○</v>
      </c>
      <c r="W8" s="75" t="str">
        <f t="shared" si="0"/>
        <v>○</v>
      </c>
      <c r="X8" s="75" t="str">
        <f t="shared" si="0"/>
        <v>○</v>
      </c>
      <c r="Y8" s="75" t="str">
        <f t="shared" si="0"/>
        <v>○</v>
      </c>
      <c r="Z8" s="75" t="str">
        <f t="shared" si="0"/>
        <v>○</v>
      </c>
      <c r="AA8" s="75" t="str">
        <f t="shared" si="0"/>
        <v>○</v>
      </c>
      <c r="AB8" s="75" t="str">
        <f t="shared" si="0"/>
        <v>○</v>
      </c>
      <c r="AC8" s="75" t="str">
        <f t="shared" si="0"/>
        <v>○</v>
      </c>
      <c r="AD8" s="75" t="str">
        <f t="shared" si="0"/>
        <v>○</v>
      </c>
      <c r="AE8" s="75" t="str">
        <f t="shared" si="0"/>
        <v>○</v>
      </c>
      <c r="AF8" s="75" t="str">
        <f t="shared" si="0"/>
        <v>○</v>
      </c>
      <c r="AG8" s="75" t="str">
        <f t="shared" si="0"/>
        <v>○</v>
      </c>
      <c r="AH8" s="75" t="str">
        <f t="shared" si="0"/>
        <v>○</v>
      </c>
      <c r="AI8" s="75" t="str">
        <f t="shared" si="0"/>
        <v>○</v>
      </c>
      <c r="AJ8" s="75" t="str">
        <f t="shared" si="0"/>
        <v>○</v>
      </c>
      <c r="AK8" s="75" t="str">
        <f t="shared" si="0"/>
        <v>○</v>
      </c>
      <c r="AL8" s="75" t="str">
        <f t="shared" si="0"/>
        <v>○</v>
      </c>
      <c r="AM8" s="75" t="str">
        <f t="shared" si="0"/>
        <v>○</v>
      </c>
      <c r="AN8" s="75" t="str">
        <f t="shared" si="0"/>
        <v>○</v>
      </c>
      <c r="AO8" s="75" t="str">
        <f t="shared" si="0"/>
        <v>○</v>
      </c>
      <c r="AP8" s="75" t="str">
        <f t="shared" si="0"/>
        <v>○</v>
      </c>
      <c r="AQ8" s="75" t="str">
        <f t="shared" si="0"/>
        <v>○</v>
      </c>
      <c r="AR8" s="75" t="str">
        <f t="shared" si="0"/>
        <v>○</v>
      </c>
      <c r="AS8" s="75" t="str">
        <f t="shared" si="0"/>
        <v>○</v>
      </c>
      <c r="AT8" s="75" t="str">
        <f t="shared" si="0"/>
        <v>○</v>
      </c>
      <c r="AU8" s="75" t="str">
        <f t="shared" si="0"/>
        <v>○</v>
      </c>
      <c r="AV8" s="75" t="str">
        <f t="shared" si="0"/>
        <v>○</v>
      </c>
      <c r="AW8" s="76"/>
      <c r="AX8" s="75" t="str">
        <f aca="true" t="shared" si="1" ref="AX8:BE8">IF(AX7=AX9,"○","×")</f>
        <v>○</v>
      </c>
      <c r="AY8" s="75" t="str">
        <f t="shared" si="1"/>
        <v>○</v>
      </c>
      <c r="AZ8" s="75" t="str">
        <f t="shared" si="1"/>
        <v>○</v>
      </c>
      <c r="BA8" s="75" t="str">
        <f t="shared" si="1"/>
        <v>○</v>
      </c>
      <c r="BB8" s="75" t="str">
        <f t="shared" si="1"/>
        <v>○</v>
      </c>
      <c r="BC8" s="75" t="str">
        <f t="shared" si="1"/>
        <v>○</v>
      </c>
      <c r="BD8" s="75" t="str">
        <f t="shared" si="1"/>
        <v>○</v>
      </c>
      <c r="BE8" s="75" t="str">
        <f t="shared" si="1"/>
        <v>○</v>
      </c>
      <c r="BF8" s="75"/>
      <c r="BG8" s="74"/>
    </row>
    <row r="9" spans="1:59" ht="40.5" customHeight="1" hidden="1">
      <c r="A9" s="72" t="s">
        <v>118</v>
      </c>
      <c r="B9" s="71" t="s">
        <v>117</v>
      </c>
      <c r="C9" s="70" t="s">
        <v>116</v>
      </c>
      <c r="D9" s="70" t="s">
        <v>115</v>
      </c>
      <c r="E9" s="70" t="s">
        <v>114</v>
      </c>
      <c r="F9" s="70"/>
      <c r="G9" s="70" t="s">
        <v>113</v>
      </c>
      <c r="H9" s="70" t="s">
        <v>112</v>
      </c>
      <c r="I9" s="70" t="s">
        <v>111</v>
      </c>
      <c r="J9" s="70" t="s">
        <v>110</v>
      </c>
      <c r="K9" s="70" t="s">
        <v>109</v>
      </c>
      <c r="L9" s="70" t="s">
        <v>108</v>
      </c>
      <c r="M9" s="70" t="s">
        <v>107</v>
      </c>
      <c r="N9" s="70" t="s">
        <v>106</v>
      </c>
      <c r="O9" s="70" t="s">
        <v>105</v>
      </c>
      <c r="P9" s="70" t="s">
        <v>104</v>
      </c>
      <c r="Q9" s="70" t="s">
        <v>103</v>
      </c>
      <c r="R9" s="70" t="s">
        <v>102</v>
      </c>
      <c r="S9" s="70" t="s">
        <v>101</v>
      </c>
      <c r="T9" s="70" t="s">
        <v>100</v>
      </c>
      <c r="U9" s="70" t="s">
        <v>99</v>
      </c>
      <c r="V9" s="70" t="s">
        <v>98</v>
      </c>
      <c r="W9" s="70" t="s">
        <v>97</v>
      </c>
      <c r="X9" s="70" t="s">
        <v>96</v>
      </c>
      <c r="Y9" s="70" t="s">
        <v>95</v>
      </c>
      <c r="Z9" s="70" t="s">
        <v>94</v>
      </c>
      <c r="AA9" s="70" t="s">
        <v>93</v>
      </c>
      <c r="AB9" s="70" t="s">
        <v>92</v>
      </c>
      <c r="AC9" s="70" t="s">
        <v>91</v>
      </c>
      <c r="AD9" s="70" t="s">
        <v>90</v>
      </c>
      <c r="AE9" s="70" t="s">
        <v>89</v>
      </c>
      <c r="AF9" s="70" t="s">
        <v>88</v>
      </c>
      <c r="AG9" s="70" t="s">
        <v>87</v>
      </c>
      <c r="AH9" s="70" t="s">
        <v>86</v>
      </c>
      <c r="AI9" s="70" t="s">
        <v>85</v>
      </c>
      <c r="AJ9" s="70" t="s">
        <v>84</v>
      </c>
      <c r="AK9" s="70" t="s">
        <v>83</v>
      </c>
      <c r="AL9" s="70" t="s">
        <v>82</v>
      </c>
      <c r="AM9" s="70" t="s">
        <v>81</v>
      </c>
      <c r="AN9" s="70" t="s">
        <v>80</v>
      </c>
      <c r="AO9" s="70" t="s">
        <v>79</v>
      </c>
      <c r="AP9" s="70" t="s">
        <v>78</v>
      </c>
      <c r="AQ9" s="70" t="s">
        <v>77</v>
      </c>
      <c r="AR9" s="70" t="s">
        <v>76</v>
      </c>
      <c r="AS9" s="70" t="s">
        <v>75</v>
      </c>
      <c r="AT9" s="70" t="s">
        <v>74</v>
      </c>
      <c r="AU9" s="70" t="s">
        <v>73</v>
      </c>
      <c r="AV9" s="70" t="s">
        <v>72</v>
      </c>
      <c r="AW9" s="70"/>
      <c r="AX9" s="70" t="s">
        <v>71</v>
      </c>
      <c r="AY9" s="70" t="s">
        <v>70</v>
      </c>
      <c r="AZ9" s="70" t="s">
        <v>69</v>
      </c>
      <c r="BA9" s="70" t="s">
        <v>68</v>
      </c>
      <c r="BB9" s="70" t="s">
        <v>67</v>
      </c>
      <c r="BC9" s="70" t="s">
        <v>66</v>
      </c>
      <c r="BD9" s="70" t="s">
        <v>65</v>
      </c>
      <c r="BE9" s="70" t="s">
        <v>64</v>
      </c>
      <c r="BF9" s="70"/>
      <c r="BG9" s="69"/>
    </row>
    <row r="10" spans="1:59" s="48" customFormat="1" ht="30" customHeight="1">
      <c r="A10" s="54" t="s">
        <v>13</v>
      </c>
      <c r="B10" s="68" t="s">
        <v>14</v>
      </c>
      <c r="C10" s="66">
        <v>14401</v>
      </c>
      <c r="D10" s="65">
        <v>709</v>
      </c>
      <c r="E10" s="65">
        <v>709</v>
      </c>
      <c r="F10" s="67"/>
      <c r="G10" s="65">
        <v>0</v>
      </c>
      <c r="H10" s="65">
        <v>0</v>
      </c>
      <c r="I10" s="65">
        <v>13692</v>
      </c>
      <c r="J10" s="65">
        <v>0</v>
      </c>
      <c r="K10" s="65">
        <v>0</v>
      </c>
      <c r="L10" s="65">
        <v>6565</v>
      </c>
      <c r="M10" s="65">
        <v>7127</v>
      </c>
      <c r="N10" s="66">
        <f>O10+S10</f>
        <v>14401</v>
      </c>
      <c r="O10" s="65">
        <v>14401</v>
      </c>
      <c r="P10" s="65">
        <v>0</v>
      </c>
      <c r="Q10" s="65">
        <v>0</v>
      </c>
      <c r="R10" s="65">
        <v>14401</v>
      </c>
      <c r="S10" s="65">
        <v>0</v>
      </c>
      <c r="T10" s="66">
        <f>U10+V10</f>
        <v>0</v>
      </c>
      <c r="U10" s="65">
        <v>0</v>
      </c>
      <c r="V10" s="65">
        <v>0</v>
      </c>
      <c r="W10" s="65">
        <v>0</v>
      </c>
      <c r="X10" s="66">
        <f>C10-N10</f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6">
        <f>Y10-AI10</f>
        <v>0</v>
      </c>
      <c r="AR10" s="66">
        <f>X10+AQ10</f>
        <v>0</v>
      </c>
      <c r="AS10" s="65">
        <v>0</v>
      </c>
      <c r="AT10" s="65">
        <v>0</v>
      </c>
      <c r="AU10" s="65">
        <v>0</v>
      </c>
      <c r="AV10" s="65">
        <v>0</v>
      </c>
      <c r="AW10" s="67"/>
      <c r="AX10" s="66">
        <f>AR10-AS10+AT10-AV10</f>
        <v>0</v>
      </c>
      <c r="AY10" s="66">
        <f>AZ10+BA10+BB10</f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65">
        <v>0</v>
      </c>
      <c r="BF10" s="64">
        <f aca="true" t="shared" si="2" ref="BF10:BF15">IF(C10&gt;0,C10/(N10+AM10)*100,0)</f>
        <v>100</v>
      </c>
      <c r="BG10" s="63">
        <f aca="true" t="shared" si="3" ref="BG10:BG15">IF(BE10&gt;0,BE10/(D10-G10)*100,0)</f>
        <v>0</v>
      </c>
    </row>
    <row r="11" spans="1:59" s="48" customFormat="1" ht="30" customHeight="1">
      <c r="A11" s="54" t="s">
        <v>13</v>
      </c>
      <c r="B11" s="9" t="s">
        <v>15</v>
      </c>
      <c r="C11" s="58">
        <v>10571</v>
      </c>
      <c r="D11" s="62">
        <v>1162</v>
      </c>
      <c r="E11" s="62">
        <v>1162</v>
      </c>
      <c r="F11" s="59"/>
      <c r="G11" s="62">
        <v>0</v>
      </c>
      <c r="H11" s="62">
        <v>0</v>
      </c>
      <c r="I11" s="62">
        <v>9409</v>
      </c>
      <c r="J11" s="62">
        <v>0</v>
      </c>
      <c r="K11" s="62">
        <v>0</v>
      </c>
      <c r="L11" s="62">
        <v>9393</v>
      </c>
      <c r="M11" s="62">
        <v>16</v>
      </c>
      <c r="N11" s="58">
        <f>O11+S11</f>
        <v>10571</v>
      </c>
      <c r="O11" s="62">
        <v>10571</v>
      </c>
      <c r="P11" s="62">
        <v>0</v>
      </c>
      <c r="Q11" s="62">
        <v>0</v>
      </c>
      <c r="R11" s="62">
        <v>10571</v>
      </c>
      <c r="S11" s="62">
        <v>0</v>
      </c>
      <c r="T11" s="58">
        <f>U11+V11</f>
        <v>0</v>
      </c>
      <c r="U11" s="62">
        <v>0</v>
      </c>
      <c r="V11" s="62">
        <v>0</v>
      </c>
      <c r="W11" s="62">
        <v>0</v>
      </c>
      <c r="X11" s="58">
        <f>C11-N11</f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58">
        <f>Y11-AI11</f>
        <v>0</v>
      </c>
      <c r="AR11" s="58">
        <f>X11+AQ11</f>
        <v>0</v>
      </c>
      <c r="AS11" s="62">
        <v>0</v>
      </c>
      <c r="AT11" s="62">
        <v>0</v>
      </c>
      <c r="AU11" s="62">
        <v>0</v>
      </c>
      <c r="AV11" s="62">
        <v>0</v>
      </c>
      <c r="AW11" s="59"/>
      <c r="AX11" s="58">
        <f>AR11-AS11+AT11-AV11</f>
        <v>0</v>
      </c>
      <c r="AY11" s="58">
        <f>AZ11+BA11+BB11</f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56">
        <f t="shared" si="2"/>
        <v>100</v>
      </c>
      <c r="BG11" s="55">
        <f t="shared" si="3"/>
        <v>0</v>
      </c>
    </row>
    <row r="12" spans="1:59" s="48" customFormat="1" ht="30" customHeight="1">
      <c r="A12" s="54" t="s">
        <v>13</v>
      </c>
      <c r="B12" s="9" t="s">
        <v>58</v>
      </c>
      <c r="C12" s="58">
        <v>42189</v>
      </c>
      <c r="D12" s="62">
        <v>34535</v>
      </c>
      <c r="E12" s="62">
        <v>34535</v>
      </c>
      <c r="F12" s="59"/>
      <c r="G12" s="62">
        <v>0</v>
      </c>
      <c r="H12" s="62">
        <v>0</v>
      </c>
      <c r="I12" s="62">
        <v>7654</v>
      </c>
      <c r="J12" s="62">
        <v>0</v>
      </c>
      <c r="K12" s="62">
        <v>0</v>
      </c>
      <c r="L12" s="62">
        <v>7583</v>
      </c>
      <c r="M12" s="62">
        <v>71</v>
      </c>
      <c r="N12" s="58">
        <f>O12+S12</f>
        <v>42189</v>
      </c>
      <c r="O12" s="62">
        <v>40203</v>
      </c>
      <c r="P12" s="62">
        <v>0</v>
      </c>
      <c r="Q12" s="62">
        <v>0</v>
      </c>
      <c r="R12" s="62">
        <v>40203</v>
      </c>
      <c r="S12" s="62">
        <v>1986</v>
      </c>
      <c r="T12" s="58">
        <f>U12+V12</f>
        <v>1986</v>
      </c>
      <c r="U12" s="62">
        <v>1986</v>
      </c>
      <c r="V12" s="62">
        <v>0</v>
      </c>
      <c r="W12" s="62">
        <v>0</v>
      </c>
      <c r="X12" s="58">
        <f>C12-N12</f>
        <v>0</v>
      </c>
      <c r="Y12" s="62">
        <v>12634</v>
      </c>
      <c r="Z12" s="62">
        <v>0</v>
      </c>
      <c r="AA12" s="62">
        <v>0</v>
      </c>
      <c r="AB12" s="62">
        <v>12634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36784</v>
      </c>
      <c r="AJ12" s="62">
        <v>24739</v>
      </c>
      <c r="AK12" s="62">
        <v>0</v>
      </c>
      <c r="AL12" s="62">
        <v>0</v>
      </c>
      <c r="AM12" s="62">
        <v>12045</v>
      </c>
      <c r="AN12" s="62">
        <v>0</v>
      </c>
      <c r="AO12" s="62">
        <v>0</v>
      </c>
      <c r="AP12" s="62">
        <v>0</v>
      </c>
      <c r="AQ12" s="58">
        <f>Y12-AI12</f>
        <v>-24150</v>
      </c>
      <c r="AR12" s="58">
        <f>X12+AQ12</f>
        <v>-24150</v>
      </c>
      <c r="AS12" s="62">
        <v>0</v>
      </c>
      <c r="AT12" s="62">
        <v>24150</v>
      </c>
      <c r="AU12" s="62">
        <v>0</v>
      </c>
      <c r="AV12" s="62">
        <v>0</v>
      </c>
      <c r="AW12" s="59"/>
      <c r="AX12" s="58">
        <f>AR12-AS12+AT12-AV12</f>
        <v>0</v>
      </c>
      <c r="AY12" s="58">
        <f>AZ12+BA12+BB12</f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56">
        <f t="shared" si="2"/>
        <v>77.79068481026663</v>
      </c>
      <c r="BG12" s="55">
        <f t="shared" si="3"/>
        <v>0</v>
      </c>
    </row>
    <row r="13" spans="1:59" s="48" customFormat="1" ht="30" customHeight="1">
      <c r="A13" s="54" t="s">
        <v>13</v>
      </c>
      <c r="B13" s="9" t="s">
        <v>59</v>
      </c>
      <c r="C13" s="58">
        <v>1799</v>
      </c>
      <c r="D13" s="62">
        <v>0</v>
      </c>
      <c r="E13" s="62">
        <v>0</v>
      </c>
      <c r="F13" s="59"/>
      <c r="G13" s="62">
        <v>0</v>
      </c>
      <c r="H13" s="62">
        <v>0</v>
      </c>
      <c r="I13" s="62">
        <v>1799</v>
      </c>
      <c r="J13" s="62">
        <v>0</v>
      </c>
      <c r="K13" s="62">
        <v>0</v>
      </c>
      <c r="L13" s="62">
        <v>1302</v>
      </c>
      <c r="M13" s="62">
        <v>497</v>
      </c>
      <c r="N13" s="58">
        <f>O13+S13</f>
        <v>1799</v>
      </c>
      <c r="O13" s="62">
        <v>1799</v>
      </c>
      <c r="P13" s="62">
        <v>0</v>
      </c>
      <c r="Q13" s="62">
        <v>0</v>
      </c>
      <c r="R13" s="62">
        <v>1799</v>
      </c>
      <c r="S13" s="62">
        <v>0</v>
      </c>
      <c r="T13" s="58">
        <f>U13+V13</f>
        <v>0</v>
      </c>
      <c r="U13" s="62">
        <v>0</v>
      </c>
      <c r="V13" s="62">
        <v>0</v>
      </c>
      <c r="W13" s="62">
        <v>0</v>
      </c>
      <c r="X13" s="58">
        <f>C13-N13</f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58">
        <f>Y13-AI13</f>
        <v>0</v>
      </c>
      <c r="AR13" s="58">
        <f>X13+AQ13</f>
        <v>0</v>
      </c>
      <c r="AS13" s="62">
        <v>0</v>
      </c>
      <c r="AT13" s="62">
        <v>0</v>
      </c>
      <c r="AU13" s="62">
        <v>0</v>
      </c>
      <c r="AV13" s="62">
        <v>0</v>
      </c>
      <c r="AW13" s="59"/>
      <c r="AX13" s="58">
        <f>AR13-AS13+AT13-AV13</f>
        <v>0</v>
      </c>
      <c r="AY13" s="58">
        <f>AZ13+BA13+BB13</f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56">
        <f t="shared" si="2"/>
        <v>100</v>
      </c>
      <c r="BG13" s="55">
        <f t="shared" si="3"/>
        <v>0</v>
      </c>
    </row>
    <row r="14" spans="1:59" s="48" customFormat="1" ht="30" customHeight="1">
      <c r="A14" s="54" t="s">
        <v>13</v>
      </c>
      <c r="B14" s="61" t="s">
        <v>16</v>
      </c>
      <c r="C14" s="60">
        <v>5</v>
      </c>
      <c r="D14" s="57">
        <v>0</v>
      </c>
      <c r="E14" s="57">
        <v>0</v>
      </c>
      <c r="F14" s="59"/>
      <c r="G14" s="57">
        <v>0</v>
      </c>
      <c r="H14" s="57">
        <v>0</v>
      </c>
      <c r="I14" s="57">
        <v>5</v>
      </c>
      <c r="J14" s="57">
        <v>0</v>
      </c>
      <c r="K14" s="57">
        <v>0</v>
      </c>
      <c r="L14" s="57">
        <v>0</v>
      </c>
      <c r="M14" s="57">
        <v>5</v>
      </c>
      <c r="N14" s="58">
        <f>O14+S14</f>
        <v>2068</v>
      </c>
      <c r="O14" s="57">
        <v>2068</v>
      </c>
      <c r="P14" s="57">
        <v>0</v>
      </c>
      <c r="Q14" s="57">
        <v>0</v>
      </c>
      <c r="R14" s="57">
        <v>2068</v>
      </c>
      <c r="S14" s="57">
        <v>0</v>
      </c>
      <c r="T14" s="58">
        <f>U14+V14</f>
        <v>0</v>
      </c>
      <c r="U14" s="57">
        <v>0</v>
      </c>
      <c r="V14" s="57">
        <v>0</v>
      </c>
      <c r="W14" s="57">
        <v>0</v>
      </c>
      <c r="X14" s="58">
        <f>C14-N14</f>
        <v>-2063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8">
        <f>Y14-AI14</f>
        <v>0</v>
      </c>
      <c r="AR14" s="58">
        <f>X14+AQ14</f>
        <v>-2063</v>
      </c>
      <c r="AS14" s="57">
        <v>0</v>
      </c>
      <c r="AT14" s="57">
        <v>11895</v>
      </c>
      <c r="AU14" s="57">
        <v>0</v>
      </c>
      <c r="AV14" s="57">
        <v>0</v>
      </c>
      <c r="AW14" s="59"/>
      <c r="AX14" s="58">
        <f>AR14-AS14+AT14-AV14</f>
        <v>9832</v>
      </c>
      <c r="AY14" s="58">
        <f>AZ14+BA14+BB14</f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9832</v>
      </c>
      <c r="BE14" s="57">
        <v>0</v>
      </c>
      <c r="BF14" s="56">
        <f t="shared" si="2"/>
        <v>0.24177949709864605</v>
      </c>
      <c r="BG14" s="55">
        <f t="shared" si="3"/>
        <v>0</v>
      </c>
    </row>
    <row r="15" spans="1:59" s="48" customFormat="1" ht="30" customHeight="1" thickBot="1">
      <c r="A15" s="54"/>
      <c r="B15" s="53" t="s">
        <v>63</v>
      </c>
      <c r="C15" s="51">
        <f>SUM(C10:C14)</f>
        <v>68965</v>
      </c>
      <c r="D15" s="51">
        <f>SUM(D10:D14)</f>
        <v>36406</v>
      </c>
      <c r="E15" s="51">
        <f>SUM(E10:E14)</f>
        <v>36406</v>
      </c>
      <c r="F15" s="52"/>
      <c r="G15" s="51">
        <f aca="true" t="shared" si="4" ref="G15:AV15">SUM(G10:G14)</f>
        <v>0</v>
      </c>
      <c r="H15" s="51">
        <f t="shared" si="4"/>
        <v>0</v>
      </c>
      <c r="I15" s="51">
        <f t="shared" si="4"/>
        <v>32559</v>
      </c>
      <c r="J15" s="51">
        <f t="shared" si="4"/>
        <v>0</v>
      </c>
      <c r="K15" s="51">
        <f t="shared" si="4"/>
        <v>0</v>
      </c>
      <c r="L15" s="51">
        <f t="shared" si="4"/>
        <v>24843</v>
      </c>
      <c r="M15" s="51">
        <f t="shared" si="4"/>
        <v>7716</v>
      </c>
      <c r="N15" s="51">
        <f t="shared" si="4"/>
        <v>71028</v>
      </c>
      <c r="O15" s="51">
        <f t="shared" si="4"/>
        <v>69042</v>
      </c>
      <c r="P15" s="51">
        <f t="shared" si="4"/>
        <v>0</v>
      </c>
      <c r="Q15" s="51">
        <f t="shared" si="4"/>
        <v>0</v>
      </c>
      <c r="R15" s="51">
        <f t="shared" si="4"/>
        <v>69042</v>
      </c>
      <c r="S15" s="51">
        <f t="shared" si="4"/>
        <v>1986</v>
      </c>
      <c r="T15" s="51">
        <f t="shared" si="4"/>
        <v>1986</v>
      </c>
      <c r="U15" s="51">
        <f t="shared" si="4"/>
        <v>1986</v>
      </c>
      <c r="V15" s="51">
        <f t="shared" si="4"/>
        <v>0</v>
      </c>
      <c r="W15" s="51">
        <f t="shared" si="4"/>
        <v>0</v>
      </c>
      <c r="X15" s="51">
        <f t="shared" si="4"/>
        <v>-2063</v>
      </c>
      <c r="Y15" s="51">
        <f t="shared" si="4"/>
        <v>12634</v>
      </c>
      <c r="Z15" s="51">
        <f t="shared" si="4"/>
        <v>0</v>
      </c>
      <c r="AA15" s="51">
        <f t="shared" si="4"/>
        <v>0</v>
      </c>
      <c r="AB15" s="51">
        <f t="shared" si="4"/>
        <v>12634</v>
      </c>
      <c r="AC15" s="51">
        <f t="shared" si="4"/>
        <v>0</v>
      </c>
      <c r="AD15" s="51">
        <f t="shared" si="4"/>
        <v>0</v>
      </c>
      <c r="AE15" s="51">
        <f t="shared" si="4"/>
        <v>0</v>
      </c>
      <c r="AF15" s="51">
        <f t="shared" si="4"/>
        <v>0</v>
      </c>
      <c r="AG15" s="51">
        <f t="shared" si="4"/>
        <v>0</v>
      </c>
      <c r="AH15" s="51">
        <f t="shared" si="4"/>
        <v>0</v>
      </c>
      <c r="AI15" s="51">
        <f t="shared" si="4"/>
        <v>36784</v>
      </c>
      <c r="AJ15" s="51">
        <f t="shared" si="4"/>
        <v>24739</v>
      </c>
      <c r="AK15" s="51">
        <f t="shared" si="4"/>
        <v>0</v>
      </c>
      <c r="AL15" s="51">
        <f t="shared" si="4"/>
        <v>0</v>
      </c>
      <c r="AM15" s="51">
        <f t="shared" si="4"/>
        <v>12045</v>
      </c>
      <c r="AN15" s="51">
        <f t="shared" si="4"/>
        <v>0</v>
      </c>
      <c r="AO15" s="51">
        <f t="shared" si="4"/>
        <v>0</v>
      </c>
      <c r="AP15" s="51">
        <f t="shared" si="4"/>
        <v>0</v>
      </c>
      <c r="AQ15" s="51">
        <f t="shared" si="4"/>
        <v>-24150</v>
      </c>
      <c r="AR15" s="51">
        <f t="shared" si="4"/>
        <v>-26213</v>
      </c>
      <c r="AS15" s="51">
        <f t="shared" si="4"/>
        <v>0</v>
      </c>
      <c r="AT15" s="51">
        <f t="shared" si="4"/>
        <v>36045</v>
      </c>
      <c r="AU15" s="51">
        <f t="shared" si="4"/>
        <v>0</v>
      </c>
      <c r="AV15" s="51">
        <f t="shared" si="4"/>
        <v>0</v>
      </c>
      <c r="AW15" s="52"/>
      <c r="AX15" s="51">
        <f aca="true" t="shared" si="5" ref="AX15:BE15">SUM(AX10:AX14)</f>
        <v>9832</v>
      </c>
      <c r="AY15" s="51">
        <f t="shared" si="5"/>
        <v>0</v>
      </c>
      <c r="AZ15" s="51">
        <f t="shared" si="5"/>
        <v>0</v>
      </c>
      <c r="BA15" s="51">
        <f t="shared" si="5"/>
        <v>0</v>
      </c>
      <c r="BB15" s="51">
        <f t="shared" si="5"/>
        <v>0</v>
      </c>
      <c r="BC15" s="51">
        <f t="shared" si="5"/>
        <v>0</v>
      </c>
      <c r="BD15" s="51">
        <f t="shared" si="5"/>
        <v>9832</v>
      </c>
      <c r="BE15" s="51">
        <f t="shared" si="5"/>
        <v>0</v>
      </c>
      <c r="BF15" s="50">
        <f t="shared" si="2"/>
        <v>83.01734618949598</v>
      </c>
      <c r="BG15" s="49">
        <f t="shared" si="3"/>
        <v>0</v>
      </c>
    </row>
  </sheetData>
  <sheetProtection/>
  <mergeCells count="47"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5:U6"/>
    <mergeCell ref="U4:V4"/>
    <mergeCell ref="V5:V6"/>
    <mergeCell ref="W4:W5"/>
    <mergeCell ref="X4:X5"/>
    <mergeCell ref="Y4:Y5"/>
    <mergeCell ref="Z4:Z5"/>
    <mergeCell ref="AA4:AA5"/>
    <mergeCell ref="AB4:AB5"/>
    <mergeCell ref="AS4:AS5"/>
    <mergeCell ref="AC4:AC5"/>
    <mergeCell ref="AD4:AD5"/>
    <mergeCell ref="AE4:AE5"/>
    <mergeCell ref="AF4:AF5"/>
    <mergeCell ref="AG4:AG5"/>
    <mergeCell ref="AH4:AH5"/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R4:AR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2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00390625" defaultRowHeight="18" customHeight="1"/>
  <cols>
    <col min="1" max="1" width="0.5" style="93" customWidth="1"/>
    <col min="2" max="2" width="15.875" style="92" customWidth="1"/>
    <col min="3" max="4" width="18.875" style="91" customWidth="1"/>
    <col min="5" max="5" width="12.875" style="91" customWidth="1"/>
    <col min="6" max="7" width="18.875" style="91" customWidth="1"/>
    <col min="8" max="8" width="16.875" style="91" customWidth="1"/>
    <col min="9" max="9" width="15.625" style="91" customWidth="1"/>
    <col min="10" max="10" width="10.875" style="91" customWidth="1"/>
    <col min="11" max="11" width="15.625" style="91" customWidth="1"/>
    <col min="12" max="13" width="10.875" style="91" customWidth="1"/>
    <col min="14" max="14" width="12.875" style="91" customWidth="1"/>
    <col min="15" max="15" width="18.875" style="91" customWidth="1"/>
    <col min="16" max="22" width="16.875" style="91" customWidth="1"/>
    <col min="23" max="23" width="15.875" style="91" customWidth="1"/>
    <col min="24" max="25" width="14.875" style="91" customWidth="1"/>
    <col min="26" max="16384" width="9.375" style="90" customWidth="1"/>
  </cols>
  <sheetData>
    <row r="1" spans="1:25" s="108" customFormat="1" ht="18" customHeight="1">
      <c r="A1" s="119"/>
      <c r="B1" s="92"/>
      <c r="C1" s="124" t="s">
        <v>56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5" s="108" customFormat="1" ht="18" customHeight="1">
      <c r="A2" s="119"/>
      <c r="B2" s="97"/>
      <c r="C2" s="124" t="s">
        <v>306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s="108" customFormat="1" ht="18" customHeight="1" thickBot="1">
      <c r="A3" s="119"/>
      <c r="B3" s="125"/>
      <c r="C3" s="124" t="s">
        <v>305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108" customFormat="1" ht="18" customHeight="1">
      <c r="A4" s="119"/>
      <c r="B4" s="146" t="s">
        <v>304</v>
      </c>
      <c r="C4" s="149" t="s">
        <v>303</v>
      </c>
      <c r="D4" s="152" t="s">
        <v>302</v>
      </c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152" t="s">
        <v>301</v>
      </c>
      <c r="P4" s="153"/>
      <c r="Q4" s="153"/>
      <c r="R4" s="153"/>
      <c r="S4" s="153"/>
      <c r="T4" s="153"/>
      <c r="U4" s="153"/>
      <c r="V4" s="153"/>
      <c r="W4" s="153"/>
      <c r="X4" s="153"/>
      <c r="Y4" s="155"/>
    </row>
    <row r="5" spans="1:25" s="108" customFormat="1" ht="18" customHeight="1">
      <c r="A5" s="119"/>
      <c r="B5" s="147"/>
      <c r="C5" s="150"/>
      <c r="D5" s="156" t="s">
        <v>312</v>
      </c>
      <c r="E5" s="157"/>
      <c r="F5" s="158"/>
      <c r="G5" s="122">
        <v>2</v>
      </c>
      <c r="H5" s="121">
        <v>3</v>
      </c>
      <c r="I5" s="121">
        <v>4</v>
      </c>
      <c r="J5" s="121">
        <v>5</v>
      </c>
      <c r="K5" s="121">
        <v>6</v>
      </c>
      <c r="L5" s="121">
        <v>7</v>
      </c>
      <c r="M5" s="121">
        <v>8</v>
      </c>
      <c r="N5" s="121">
        <v>9</v>
      </c>
      <c r="O5" s="121">
        <v>1</v>
      </c>
      <c r="P5" s="121">
        <v>2</v>
      </c>
      <c r="Q5" s="121">
        <v>3</v>
      </c>
      <c r="R5" s="121">
        <v>4</v>
      </c>
      <c r="S5" s="121">
        <v>5</v>
      </c>
      <c r="T5" s="121">
        <v>6</v>
      </c>
      <c r="U5" s="121">
        <v>7</v>
      </c>
      <c r="V5" s="121">
        <v>8</v>
      </c>
      <c r="W5" s="121">
        <v>9</v>
      </c>
      <c r="X5" s="121">
        <v>10</v>
      </c>
      <c r="Y5" s="120">
        <v>11</v>
      </c>
    </row>
    <row r="6" spans="1:28" s="108" customFormat="1" ht="42" customHeight="1">
      <c r="A6" s="119"/>
      <c r="B6" s="148"/>
      <c r="C6" s="151"/>
      <c r="D6" s="118" t="s">
        <v>300</v>
      </c>
      <c r="E6" s="117" t="s">
        <v>299</v>
      </c>
      <c r="F6" s="116" t="s">
        <v>298</v>
      </c>
      <c r="G6" s="116" t="s">
        <v>297</v>
      </c>
      <c r="H6" s="116" t="s">
        <v>296</v>
      </c>
      <c r="I6" s="116" t="s">
        <v>295</v>
      </c>
      <c r="J6" s="116" t="s">
        <v>294</v>
      </c>
      <c r="K6" s="116" t="s">
        <v>293</v>
      </c>
      <c r="L6" s="116" t="s">
        <v>292</v>
      </c>
      <c r="M6" s="116" t="s">
        <v>291</v>
      </c>
      <c r="N6" s="116" t="s">
        <v>10</v>
      </c>
      <c r="O6" s="116" t="s">
        <v>290</v>
      </c>
      <c r="P6" s="116" t="s">
        <v>289</v>
      </c>
      <c r="Q6" s="116" t="s">
        <v>288</v>
      </c>
      <c r="R6" s="116" t="s">
        <v>287</v>
      </c>
      <c r="S6" s="116" t="s">
        <v>286</v>
      </c>
      <c r="T6" s="116" t="s">
        <v>285</v>
      </c>
      <c r="U6" s="116" t="s">
        <v>284</v>
      </c>
      <c r="V6" s="116" t="s">
        <v>283</v>
      </c>
      <c r="W6" s="116" t="s">
        <v>282</v>
      </c>
      <c r="X6" s="116" t="s">
        <v>281</v>
      </c>
      <c r="Y6" s="115" t="s">
        <v>280</v>
      </c>
      <c r="AA6" s="109"/>
      <c r="AB6" s="109"/>
    </row>
    <row r="7" spans="1:28" s="108" customFormat="1" ht="34.5" customHeight="1" hidden="1">
      <c r="A7" s="114"/>
      <c r="B7" s="113"/>
      <c r="C7" s="111" t="s">
        <v>279</v>
      </c>
      <c r="D7" s="112" t="s">
        <v>278</v>
      </c>
      <c r="E7" s="111" t="s">
        <v>277</v>
      </c>
      <c r="F7" s="111" t="s">
        <v>276</v>
      </c>
      <c r="G7" s="111" t="s">
        <v>275</v>
      </c>
      <c r="H7" s="111" t="s">
        <v>274</v>
      </c>
      <c r="I7" s="111" t="s">
        <v>273</v>
      </c>
      <c r="J7" s="111" t="s">
        <v>272</v>
      </c>
      <c r="K7" s="111" t="s">
        <v>271</v>
      </c>
      <c r="L7" s="111" t="s">
        <v>270</v>
      </c>
      <c r="M7" s="111" t="s">
        <v>269</v>
      </c>
      <c r="N7" s="111" t="s">
        <v>268</v>
      </c>
      <c r="O7" s="111" t="s">
        <v>267</v>
      </c>
      <c r="P7" s="111" t="s">
        <v>266</v>
      </c>
      <c r="Q7" s="111" t="s">
        <v>265</v>
      </c>
      <c r="R7" s="111" t="s">
        <v>264</v>
      </c>
      <c r="S7" s="111" t="s">
        <v>263</v>
      </c>
      <c r="T7" s="111" t="s">
        <v>262</v>
      </c>
      <c r="U7" s="111" t="s">
        <v>261</v>
      </c>
      <c r="V7" s="111" t="s">
        <v>260</v>
      </c>
      <c r="W7" s="111" t="s">
        <v>259</v>
      </c>
      <c r="X7" s="111" t="s">
        <v>258</v>
      </c>
      <c r="Y7" s="110" t="s">
        <v>257</v>
      </c>
      <c r="AA7" s="109"/>
      <c r="AB7" s="109"/>
    </row>
    <row r="8" spans="1:25" ht="30" customHeight="1">
      <c r="A8" s="93" t="s">
        <v>13</v>
      </c>
      <c r="B8" s="106" t="s">
        <v>14</v>
      </c>
      <c r="C8" s="10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107">
        <v>0</v>
      </c>
    </row>
    <row r="9" spans="1:25" ht="30" customHeight="1">
      <c r="A9" s="93" t="s">
        <v>13</v>
      </c>
      <c r="B9" s="106" t="s">
        <v>15</v>
      </c>
      <c r="C9" s="105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104">
        <v>0</v>
      </c>
    </row>
    <row r="10" spans="1:25" ht="30" customHeight="1">
      <c r="A10" s="93" t="s">
        <v>13</v>
      </c>
      <c r="B10" s="106" t="s">
        <v>256</v>
      </c>
      <c r="C10" s="105">
        <v>72345</v>
      </c>
      <c r="D10" s="62">
        <v>72345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51826</v>
      </c>
      <c r="R10" s="62">
        <v>0</v>
      </c>
      <c r="S10" s="62">
        <v>20519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104">
        <v>0</v>
      </c>
    </row>
    <row r="11" spans="1:25" ht="30" customHeight="1">
      <c r="A11" s="93" t="s">
        <v>13</v>
      </c>
      <c r="B11" s="106" t="s">
        <v>255</v>
      </c>
      <c r="C11" s="105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104">
        <v>0</v>
      </c>
    </row>
    <row r="12" spans="1:25" ht="30" customHeight="1">
      <c r="A12" s="93" t="s">
        <v>13</v>
      </c>
      <c r="B12" s="103" t="s">
        <v>16</v>
      </c>
      <c r="C12" s="102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101">
        <v>0</v>
      </c>
    </row>
    <row r="13" spans="1:25" ht="30" customHeight="1" thickBot="1">
      <c r="A13" s="93" t="s">
        <v>13</v>
      </c>
      <c r="B13" s="100" t="s">
        <v>254</v>
      </c>
      <c r="C13" s="99">
        <f aca="true" t="shared" si="0" ref="C13:Y13">SUM(C8:C12)</f>
        <v>72345</v>
      </c>
      <c r="D13" s="99">
        <f t="shared" si="0"/>
        <v>72345</v>
      </c>
      <c r="E13" s="99">
        <f t="shared" si="0"/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51826</v>
      </c>
      <c r="R13" s="99">
        <f t="shared" si="0"/>
        <v>0</v>
      </c>
      <c r="S13" s="99">
        <f t="shared" si="0"/>
        <v>20519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8">
        <f t="shared" si="0"/>
        <v>0</v>
      </c>
    </row>
    <row r="14" spans="2:25" ht="18" customHeight="1">
      <c r="B14" s="97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2:25" ht="18" customHeight="1"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2:25" ht="18" customHeight="1"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</row>
    <row r="17" spans="2:25" ht="18" customHeight="1">
      <c r="B17" s="95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</row>
    <row r="18" spans="2:25" ht="18" customHeight="1">
      <c r="B18" s="95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</row>
    <row r="19" spans="2:25" ht="18" customHeight="1">
      <c r="B19" s="95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</row>
    <row r="20" spans="2:25" ht="18" customHeight="1">
      <c r="B20" s="95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2:25" ht="18" customHeight="1">
      <c r="B21" s="95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2:25" ht="18" customHeight="1">
      <c r="B22" s="95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</row>
    <row r="23" spans="2:25" ht="18" customHeight="1">
      <c r="B23" s="95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2:25" ht="18" customHeight="1">
      <c r="B24" s="95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</row>
    <row r="25" spans="2:25" ht="18" customHeight="1">
      <c r="B25" s="95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</row>
    <row r="26" spans="2:25" ht="18" customHeight="1">
      <c r="B26" s="95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</row>
    <row r="27" spans="2:25" ht="18" customHeight="1">
      <c r="B27" s="95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</row>
    <row r="28" spans="2:25" ht="18" customHeight="1">
      <c r="B28" s="95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</row>
    <row r="29" spans="2:25" ht="18" customHeight="1">
      <c r="B29" s="95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</row>
    <row r="30" spans="2:25" ht="18" customHeight="1">
      <c r="B30" s="95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</row>
    <row r="31" spans="2:25" ht="18" customHeight="1">
      <c r="B31" s="95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</row>
    <row r="32" spans="2:25" ht="18" customHeight="1">
      <c r="B32" s="95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</row>
    <row r="33" spans="2:25" ht="18" customHeight="1">
      <c r="B33" s="95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</row>
    <row r="34" spans="2:25" ht="18" customHeight="1">
      <c r="B34" s="95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</row>
    <row r="35" spans="2:25" ht="18" customHeight="1">
      <c r="B35" s="95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</row>
    <row r="36" spans="2:25" ht="18" customHeight="1">
      <c r="B36" s="95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2:25" ht="18" customHeight="1">
      <c r="B37" s="95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</row>
    <row r="38" spans="2:25" ht="18" customHeight="1">
      <c r="B38" s="95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2:25" ht="18" customHeight="1">
      <c r="B39" s="95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spans="2:25" ht="18" customHeight="1">
      <c r="B40" s="95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2:25" ht="18" customHeight="1">
      <c r="B41" s="95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</row>
    <row r="42" spans="2:25" ht="18" customHeight="1">
      <c r="B42" s="95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</row>
    <row r="43" spans="2:25" ht="18" customHeight="1">
      <c r="B43" s="95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</row>
    <row r="44" spans="2:25" ht="18" customHeight="1">
      <c r="B44" s="95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</row>
    <row r="45" spans="2:25" ht="18" customHeight="1">
      <c r="B45" s="95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</row>
    <row r="46" spans="2:25" ht="18" customHeight="1">
      <c r="B46" s="95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</row>
    <row r="47" spans="2:25" ht="18" customHeight="1">
      <c r="B47" s="95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</row>
    <row r="48" spans="2:25" ht="18" customHeight="1">
      <c r="B48" s="95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</row>
    <row r="49" spans="2:25" ht="18" customHeight="1">
      <c r="B49" s="95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</row>
    <row r="50" spans="2:25" ht="18" customHeight="1">
      <c r="B50" s="95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2:25" ht="18" customHeight="1">
      <c r="B51" s="95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2:25" ht="18" customHeight="1">
      <c r="B52" s="95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2:25" ht="18" customHeight="1">
      <c r="B53" s="95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2:25" ht="18" customHeight="1">
      <c r="B54" s="95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2:25" ht="18" customHeight="1">
      <c r="B55" s="95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2:25" ht="18" customHeight="1">
      <c r="B56" s="95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</row>
    <row r="57" spans="2:25" ht="18" customHeight="1">
      <c r="B57" s="95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</row>
    <row r="58" spans="2:25" ht="18" customHeight="1">
      <c r="B58" s="95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</row>
    <row r="59" spans="2:25" ht="18" customHeight="1">
      <c r="B59" s="95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</row>
    <row r="60" spans="2:25" ht="18" customHeight="1">
      <c r="B60" s="95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</row>
    <row r="61" spans="2:25" ht="18" customHeight="1">
      <c r="B61" s="95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</row>
    <row r="62" spans="2:25" ht="18" customHeight="1">
      <c r="B62" s="95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2:25" ht="18" customHeight="1">
      <c r="B63" s="95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</row>
    <row r="64" spans="2:25" ht="18" customHeight="1">
      <c r="B64" s="95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</row>
    <row r="65" spans="2:25" ht="18" customHeight="1">
      <c r="B65" s="95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</row>
    <row r="66" spans="2:25" ht="18" customHeight="1">
      <c r="B66" s="95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</row>
    <row r="67" spans="2:25" ht="18" customHeight="1">
      <c r="B67" s="95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</row>
    <row r="68" spans="2:25" ht="18" customHeight="1">
      <c r="B68" s="95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</row>
    <row r="69" spans="2:25" ht="18" customHeight="1">
      <c r="B69" s="95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</row>
    <row r="70" spans="2:25" ht="18" customHeight="1">
      <c r="B70" s="95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</row>
    <row r="71" spans="2:25" ht="18" customHeight="1">
      <c r="B71" s="95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</row>
    <row r="72" spans="2:25" ht="18" customHeight="1">
      <c r="B72" s="95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</row>
    <row r="73" spans="2:25" ht="18" customHeight="1">
      <c r="B73" s="95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</row>
    <row r="74" spans="2:25" ht="18" customHeight="1">
      <c r="B74" s="95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</row>
    <row r="75" spans="2:25" ht="18" customHeight="1">
      <c r="B75" s="95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</row>
    <row r="76" spans="2:25" ht="18" customHeight="1">
      <c r="B76" s="95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</row>
    <row r="77" spans="2:25" ht="18" customHeight="1">
      <c r="B77" s="95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</row>
    <row r="78" spans="2:25" ht="18" customHeight="1">
      <c r="B78" s="95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</row>
    <row r="79" spans="2:25" ht="18" customHeight="1">
      <c r="B79" s="95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</row>
    <row r="80" spans="2:25" ht="18" customHeight="1">
      <c r="B80" s="95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</row>
    <row r="81" spans="2:25" ht="18" customHeight="1">
      <c r="B81" s="95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</row>
    <row r="82" spans="2:25" ht="18" customHeight="1">
      <c r="B82" s="95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</row>
    <row r="83" spans="2:25" ht="18" customHeight="1">
      <c r="B83" s="95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</row>
    <row r="84" spans="2:25" ht="18" customHeight="1">
      <c r="B84" s="95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</row>
    <row r="85" spans="2:25" ht="18" customHeight="1">
      <c r="B85" s="95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</row>
    <row r="86" spans="2:25" ht="18" customHeight="1">
      <c r="B86" s="95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</row>
    <row r="87" spans="2:25" ht="18" customHeight="1">
      <c r="B87" s="95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</row>
    <row r="88" spans="2:25" ht="18" customHeight="1">
      <c r="B88" s="95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</row>
    <row r="89" spans="2:25" ht="18" customHeight="1">
      <c r="B89" s="95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2:25" ht="18" customHeight="1">
      <c r="B90" s="95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</row>
    <row r="91" spans="2:25" ht="18" customHeight="1">
      <c r="B91" s="95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</row>
    <row r="92" spans="2:25" ht="18" customHeight="1">
      <c r="B92" s="95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</row>
    <row r="93" spans="2:25" ht="18" customHeight="1">
      <c r="B93" s="95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</row>
    <row r="94" spans="2:25" ht="18" customHeight="1">
      <c r="B94" s="95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</row>
    <row r="95" spans="2:25" ht="18" customHeight="1">
      <c r="B95" s="95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</row>
    <row r="96" spans="2:25" ht="18" customHeight="1">
      <c r="B96" s="95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2:25" ht="18" customHeight="1">
      <c r="B97" s="95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</row>
    <row r="98" spans="2:25" ht="18" customHeight="1">
      <c r="B98" s="95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</row>
    <row r="99" spans="2:25" ht="18" customHeight="1">
      <c r="B99" s="95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</row>
    <row r="100" spans="2:25" ht="18" customHeight="1">
      <c r="B100" s="95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</row>
    <row r="101" spans="2:25" ht="18" customHeight="1">
      <c r="B101" s="95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</row>
    <row r="102" spans="2:25" ht="18" customHeight="1">
      <c r="B102" s="95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</row>
    <row r="103" spans="2:25" ht="18" customHeight="1">
      <c r="B103" s="95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</row>
    <row r="104" spans="2:25" ht="18" customHeight="1">
      <c r="B104" s="95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</row>
    <row r="105" spans="2:25" ht="18" customHeight="1">
      <c r="B105" s="95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</row>
    <row r="106" spans="2:25" ht="18" customHeight="1">
      <c r="B106" s="95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</row>
    <row r="107" spans="2:25" ht="18" customHeight="1">
      <c r="B107" s="95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</row>
    <row r="108" spans="2:25" ht="18" customHeight="1">
      <c r="B108" s="95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</row>
    <row r="109" spans="2:25" ht="18" customHeight="1">
      <c r="B109" s="95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</row>
    <row r="110" spans="2:25" ht="18" customHeight="1">
      <c r="B110" s="95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</row>
    <row r="111" spans="2:25" ht="18" customHeight="1">
      <c r="B111" s="95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</row>
    <row r="112" spans="2:25" ht="18" customHeight="1">
      <c r="B112" s="95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</row>
    <row r="113" spans="2:25" ht="18" customHeight="1">
      <c r="B113" s="95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</row>
    <row r="114" spans="2:25" ht="18" customHeight="1">
      <c r="B114" s="95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</row>
    <row r="115" spans="2:25" ht="18" customHeight="1">
      <c r="B115" s="95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</row>
    <row r="116" spans="2:25" ht="18" customHeight="1">
      <c r="B116" s="95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2:25" ht="18" customHeight="1">
      <c r="B117" s="95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</row>
    <row r="118" spans="2:25" ht="18" customHeight="1">
      <c r="B118" s="95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</row>
    <row r="119" spans="2:25" ht="18" customHeight="1">
      <c r="B119" s="95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</row>
    <row r="120" spans="2:25" ht="18" customHeight="1">
      <c r="B120" s="95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</row>
    <row r="121" spans="2:25" ht="18" customHeight="1">
      <c r="B121" s="95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</row>
    <row r="122" spans="2:25" ht="18" customHeight="1">
      <c r="B122" s="95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</row>
    <row r="123" spans="2:25" ht="18" customHeight="1">
      <c r="B123" s="95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</row>
    <row r="124" spans="2:25" ht="18" customHeight="1">
      <c r="B124" s="95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</row>
    <row r="125" spans="2:25" ht="18" customHeight="1">
      <c r="B125" s="95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</row>
    <row r="126" spans="2:25" ht="18" customHeight="1">
      <c r="B126" s="95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</row>
    <row r="127" spans="2:25" ht="18" customHeight="1">
      <c r="B127" s="95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</row>
    <row r="128" spans="2:25" ht="18" customHeight="1">
      <c r="B128" s="95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</row>
    <row r="129" spans="2:25" ht="18" customHeight="1">
      <c r="B129" s="95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spans="2:25" ht="18" customHeight="1">
      <c r="B130" s="95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2:25" ht="18" customHeight="1">
      <c r="B131" s="95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</row>
    <row r="132" spans="2:25" ht="18" customHeight="1">
      <c r="B132" s="95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</row>
    <row r="133" spans="2:25" ht="18" customHeight="1">
      <c r="B133" s="95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</row>
    <row r="134" spans="2:25" ht="18" customHeight="1">
      <c r="B134" s="95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2:25" ht="18" customHeight="1">
      <c r="B135" s="95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</row>
    <row r="136" spans="2:25" ht="18" customHeight="1">
      <c r="B136" s="95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2:25" ht="18" customHeight="1">
      <c r="B137" s="95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</row>
    <row r="138" spans="2:25" ht="18" customHeight="1">
      <c r="B138" s="95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</row>
    <row r="139" spans="2:25" ht="18" customHeight="1">
      <c r="B139" s="95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</row>
    <row r="140" spans="2:25" ht="18" customHeight="1">
      <c r="B140" s="95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</row>
    <row r="141" spans="2:25" ht="18" customHeight="1">
      <c r="B141" s="95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2:25" ht="18" customHeight="1">
      <c r="B142" s="95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</row>
    <row r="143" spans="2:25" ht="18" customHeight="1">
      <c r="B143" s="95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</row>
    <row r="144" spans="2:25" ht="18" customHeight="1">
      <c r="B144" s="95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</row>
    <row r="145" spans="2:25" ht="18" customHeight="1">
      <c r="B145" s="95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</row>
    <row r="146" spans="2:25" ht="18" customHeight="1">
      <c r="B146" s="95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2:25" ht="18" customHeight="1">
      <c r="B147" s="95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</row>
    <row r="148" spans="2:25" ht="18" customHeight="1">
      <c r="B148" s="95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</row>
    <row r="149" spans="2:25" ht="18" customHeight="1">
      <c r="B149" s="95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</row>
    <row r="150" spans="2:25" ht="18" customHeight="1">
      <c r="B150" s="95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2:25" ht="18" customHeight="1">
      <c r="B151" s="95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</row>
    <row r="152" spans="2:25" ht="18" customHeight="1">
      <c r="B152" s="95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</row>
    <row r="153" spans="2:25" ht="18" customHeight="1">
      <c r="B153" s="95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</row>
    <row r="154" spans="2:25" ht="18" customHeight="1">
      <c r="B154" s="95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</row>
    <row r="155" spans="2:25" ht="18" customHeight="1">
      <c r="B155" s="95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</row>
    <row r="156" spans="2:25" ht="18" customHeight="1">
      <c r="B156" s="95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</row>
    <row r="157" spans="2:25" ht="18" customHeight="1">
      <c r="B157" s="95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</row>
    <row r="158" spans="2:25" ht="18" customHeight="1">
      <c r="B158" s="95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</row>
    <row r="159" spans="2:25" ht="18" customHeight="1">
      <c r="B159" s="95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</row>
    <row r="160" spans="2:25" ht="18" customHeight="1">
      <c r="B160" s="95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</row>
    <row r="161" spans="2:25" ht="18" customHeight="1">
      <c r="B161" s="95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</row>
    <row r="162" spans="2:25" ht="18" customHeight="1">
      <c r="B162" s="95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</row>
    <row r="163" spans="2:25" ht="18" customHeight="1">
      <c r="B163" s="95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</row>
    <row r="164" spans="2:25" ht="18" customHeight="1">
      <c r="B164" s="95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2:25" ht="18" customHeight="1">
      <c r="B165" s="95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</row>
    <row r="166" spans="2:25" ht="18" customHeight="1">
      <c r="B166" s="95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</row>
    <row r="167" spans="2:25" ht="18" customHeight="1">
      <c r="B167" s="95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</row>
    <row r="168" spans="2:25" ht="18" customHeight="1">
      <c r="B168" s="95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</row>
    <row r="169" spans="2:25" ht="18" customHeight="1">
      <c r="B169" s="95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</row>
    <row r="170" spans="2:25" ht="18" customHeight="1">
      <c r="B170" s="95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</row>
    <row r="171" spans="2:25" ht="18" customHeight="1">
      <c r="B171" s="95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</row>
    <row r="172" spans="2:25" ht="18" customHeight="1">
      <c r="B172" s="95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</row>
    <row r="173" spans="2:25" ht="18" customHeight="1">
      <c r="B173" s="95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</row>
    <row r="174" spans="2:25" ht="18" customHeight="1">
      <c r="B174" s="95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</row>
    <row r="175" spans="2:25" ht="18" customHeight="1">
      <c r="B175" s="95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</row>
    <row r="176" spans="2:25" ht="18" customHeight="1">
      <c r="B176" s="95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</row>
    <row r="177" spans="2:25" ht="18" customHeight="1">
      <c r="B177" s="95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</row>
    <row r="178" spans="2:25" ht="18" customHeight="1">
      <c r="B178" s="95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</row>
    <row r="179" spans="2:25" ht="18" customHeight="1">
      <c r="B179" s="95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</row>
    <row r="180" spans="2:25" ht="18" customHeight="1">
      <c r="B180" s="95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</row>
    <row r="181" spans="2:25" ht="18" customHeight="1">
      <c r="B181" s="95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</row>
    <row r="182" spans="2:25" ht="18" customHeight="1">
      <c r="B182" s="95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</row>
    <row r="183" spans="2:25" ht="18" customHeight="1">
      <c r="B183" s="95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</row>
    <row r="184" spans="2:25" ht="18" customHeight="1">
      <c r="B184" s="95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</row>
    <row r="185" spans="2:25" ht="18" customHeight="1">
      <c r="B185" s="95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</row>
    <row r="186" spans="2:25" ht="18" customHeight="1">
      <c r="B186" s="95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</row>
    <row r="187" spans="2:25" ht="18" customHeight="1">
      <c r="B187" s="95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</row>
    <row r="188" spans="2:25" ht="18" customHeight="1">
      <c r="B188" s="95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</row>
    <row r="189" spans="2:25" ht="18" customHeight="1">
      <c r="B189" s="95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</row>
    <row r="190" spans="2:25" ht="18" customHeight="1">
      <c r="B190" s="95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</row>
    <row r="191" spans="2:25" ht="18" customHeight="1">
      <c r="B191" s="95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</row>
    <row r="192" spans="2:25" ht="18" customHeight="1">
      <c r="B192" s="95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</row>
    <row r="193" spans="2:25" ht="18" customHeight="1">
      <c r="B193" s="95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</row>
    <row r="194" spans="2:25" ht="18" customHeight="1">
      <c r="B194" s="95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</row>
    <row r="195" spans="2:25" ht="18" customHeight="1">
      <c r="B195" s="95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</row>
    <row r="196" spans="2:25" ht="18" customHeight="1">
      <c r="B196" s="95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</row>
    <row r="197" spans="2:25" ht="18" customHeight="1">
      <c r="B197" s="95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</row>
    <row r="198" spans="2:25" ht="18" customHeight="1">
      <c r="B198" s="95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</row>
    <row r="199" spans="2:25" ht="18" customHeight="1">
      <c r="B199" s="95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</row>
    <row r="200" spans="2:25" ht="18" customHeight="1">
      <c r="B200" s="95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</row>
    <row r="201" spans="2:25" ht="18" customHeight="1">
      <c r="B201" s="95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</row>
    <row r="202" spans="2:25" ht="18" customHeight="1">
      <c r="B202" s="95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</row>
    <row r="203" spans="2:25" ht="18" customHeight="1">
      <c r="B203" s="95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</row>
    <row r="204" spans="2:25" ht="18" customHeight="1">
      <c r="B204" s="95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2:25" ht="18" customHeight="1">
      <c r="B205" s="95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</row>
    <row r="206" spans="2:25" ht="18" customHeight="1">
      <c r="B206" s="95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</row>
    <row r="207" spans="2:25" ht="18" customHeight="1">
      <c r="B207" s="95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</row>
    <row r="208" spans="2:25" ht="18" customHeight="1">
      <c r="B208" s="95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</row>
    <row r="209" spans="2:25" ht="18" customHeight="1">
      <c r="B209" s="95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</row>
    <row r="210" spans="2:25" ht="18" customHeight="1">
      <c r="B210" s="95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</row>
    <row r="211" spans="2:25" ht="18" customHeight="1">
      <c r="B211" s="95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</row>
    <row r="212" spans="2:25" ht="18" customHeight="1">
      <c r="B212" s="95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</row>
    <row r="213" spans="2:25" ht="18" customHeight="1">
      <c r="B213" s="95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</row>
    <row r="214" spans="2:25" ht="18" customHeight="1">
      <c r="B214" s="95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</row>
    <row r="215" spans="2:25" ht="18" customHeight="1">
      <c r="B215" s="95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</row>
    <row r="216" spans="2:25" ht="18" customHeight="1">
      <c r="B216" s="95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</row>
    <row r="217" spans="2:25" ht="18" customHeight="1">
      <c r="B217" s="95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</row>
    <row r="218" spans="2:25" ht="18" customHeight="1">
      <c r="B218" s="95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</row>
    <row r="219" spans="2:25" ht="18" customHeight="1">
      <c r="B219" s="95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</row>
    <row r="220" spans="2:25" ht="18" customHeight="1">
      <c r="B220" s="95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</row>
    <row r="221" spans="2:25" ht="18" customHeight="1">
      <c r="B221" s="95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</row>
    <row r="222" spans="2:25" ht="18" customHeight="1">
      <c r="B222" s="95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</row>
    <row r="223" spans="2:25" ht="18" customHeight="1">
      <c r="B223" s="95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</row>
    <row r="224" spans="2:25" ht="18" customHeight="1">
      <c r="B224" s="95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</row>
    <row r="225" spans="2:25" ht="18" customHeight="1">
      <c r="B225" s="95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</row>
    <row r="226" spans="2:25" ht="18" customHeight="1">
      <c r="B226" s="95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</row>
    <row r="227" spans="2:25" ht="18" customHeight="1">
      <c r="B227" s="95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</row>
    <row r="228" spans="2:25" ht="18" customHeight="1">
      <c r="B228" s="95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</row>
    <row r="229" spans="2:25" ht="18" customHeight="1">
      <c r="B229" s="95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</row>
    <row r="230" spans="2:25" ht="18" customHeight="1">
      <c r="B230" s="95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</row>
    <row r="231" spans="2:25" ht="18" customHeight="1">
      <c r="B231" s="95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</row>
    <row r="232" spans="2:25" ht="18" customHeight="1">
      <c r="B232" s="95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</row>
    <row r="233" spans="2:25" ht="18" customHeight="1">
      <c r="B233" s="95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</row>
    <row r="234" spans="2:25" ht="18" customHeight="1">
      <c r="B234" s="95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</row>
    <row r="235" spans="2:25" ht="18" customHeight="1">
      <c r="B235" s="95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</row>
    <row r="236" spans="2:25" ht="18" customHeight="1">
      <c r="B236" s="95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</row>
    <row r="237" spans="2:25" ht="18" customHeight="1">
      <c r="B237" s="95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</row>
    <row r="238" spans="2:25" ht="18" customHeight="1">
      <c r="B238" s="95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2:25" ht="18" customHeight="1">
      <c r="B239" s="95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2:25" ht="18" customHeight="1">
      <c r="B240" s="95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2:25" ht="18" customHeight="1">
      <c r="B241" s="95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</row>
    <row r="242" spans="2:25" ht="18" customHeight="1">
      <c r="B242" s="95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</row>
    <row r="243" spans="2:25" ht="18" customHeight="1">
      <c r="B243" s="95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</row>
    <row r="244" spans="2:25" ht="18" customHeight="1">
      <c r="B244" s="95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</row>
    <row r="245" spans="2:25" ht="18" customHeight="1">
      <c r="B245" s="95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</row>
    <row r="246" spans="2:25" ht="18" customHeight="1">
      <c r="B246" s="95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</row>
    <row r="247" spans="2:25" ht="18" customHeight="1">
      <c r="B247" s="95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</row>
    <row r="248" spans="2:25" ht="18" customHeight="1">
      <c r="B248" s="95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</row>
    <row r="249" spans="2:25" ht="18" customHeight="1">
      <c r="B249" s="95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</row>
    <row r="250" spans="2:25" ht="18" customHeight="1">
      <c r="B250" s="95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</row>
    <row r="251" spans="2:25" ht="18" customHeight="1">
      <c r="B251" s="95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</row>
    <row r="252" spans="2:25" ht="18" customHeight="1">
      <c r="B252" s="95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</row>
    <row r="253" spans="2:25" ht="18" customHeight="1">
      <c r="B253" s="95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</row>
    <row r="254" spans="2:25" ht="18" customHeight="1">
      <c r="B254" s="95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</row>
    <row r="255" spans="2:25" ht="18" customHeight="1">
      <c r="B255" s="95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</row>
    <row r="256" spans="2:25" ht="18" customHeight="1">
      <c r="B256" s="95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</row>
    <row r="257" spans="2:25" ht="18" customHeight="1">
      <c r="B257" s="95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</row>
    <row r="258" spans="2:25" ht="18" customHeight="1">
      <c r="B258" s="95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</row>
    <row r="259" spans="2:25" ht="18" customHeight="1">
      <c r="B259" s="95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</row>
    <row r="260" spans="2:25" ht="18" customHeight="1">
      <c r="B260" s="95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</row>
    <row r="261" spans="2:25" ht="18" customHeight="1">
      <c r="B261" s="95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</row>
    <row r="262" spans="2:25" ht="18" customHeight="1">
      <c r="B262" s="95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</row>
    <row r="263" spans="2:25" ht="18" customHeight="1">
      <c r="B263" s="95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</row>
    <row r="264" spans="2:25" ht="18" customHeight="1">
      <c r="B264" s="95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</row>
    <row r="265" spans="2:25" ht="18" customHeight="1">
      <c r="B265" s="95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</row>
    <row r="266" spans="2:25" ht="18" customHeight="1">
      <c r="B266" s="95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</row>
    <row r="267" spans="2:25" ht="18" customHeight="1">
      <c r="B267" s="95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</row>
    <row r="268" spans="2:25" ht="18" customHeight="1">
      <c r="B268" s="95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</row>
    <row r="269" spans="2:25" ht="18" customHeight="1">
      <c r="B269" s="95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</row>
    <row r="270" spans="2:25" ht="18" customHeight="1">
      <c r="B270" s="95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</row>
    <row r="271" spans="2:25" ht="18" customHeight="1">
      <c r="B271" s="95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</row>
    <row r="272" spans="2:25" ht="18" customHeight="1">
      <c r="B272" s="95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2:25" ht="18" customHeight="1">
      <c r="B273" s="95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</row>
    <row r="274" spans="2:25" ht="18" customHeight="1">
      <c r="B274" s="95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</row>
    <row r="275" spans="2:25" ht="18" customHeight="1">
      <c r="B275" s="95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</row>
    <row r="276" spans="2:25" ht="18" customHeight="1">
      <c r="B276" s="95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</row>
    <row r="277" spans="2:25" ht="18" customHeight="1">
      <c r="B277" s="95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</row>
    <row r="278" spans="2:25" ht="18" customHeight="1">
      <c r="B278" s="95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</row>
    <row r="279" spans="2:25" ht="18" customHeight="1">
      <c r="B279" s="95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</row>
    <row r="280" spans="2:25" ht="18" customHeight="1">
      <c r="B280" s="95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</row>
    <row r="281" spans="2:25" ht="18" customHeight="1">
      <c r="B281" s="95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</row>
    <row r="282" spans="2:25" ht="18" customHeight="1">
      <c r="B282" s="95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</row>
    <row r="283" spans="2:25" ht="18" customHeight="1">
      <c r="B283" s="95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</row>
    <row r="284" spans="2:25" ht="18" customHeight="1">
      <c r="B284" s="95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</row>
    <row r="285" spans="2:25" ht="18" customHeight="1">
      <c r="B285" s="95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</row>
    <row r="286" spans="2:25" ht="18" customHeight="1">
      <c r="B286" s="95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</row>
    <row r="287" spans="2:25" ht="18" customHeight="1">
      <c r="B287" s="95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</row>
    <row r="288" spans="2:25" ht="18" customHeight="1">
      <c r="B288" s="95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</row>
    <row r="289" spans="2:25" ht="18" customHeight="1">
      <c r="B289" s="95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</row>
    <row r="290" spans="2:25" ht="18" customHeight="1">
      <c r="B290" s="95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</row>
    <row r="291" spans="2:25" ht="18" customHeight="1">
      <c r="B291" s="95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</row>
    <row r="292" spans="2:25" ht="18" customHeight="1">
      <c r="B292" s="95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</row>
    <row r="293" spans="2:25" ht="18" customHeight="1">
      <c r="B293" s="95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</row>
    <row r="294" spans="2:25" ht="18" customHeight="1">
      <c r="B294" s="95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</row>
    <row r="295" spans="2:25" ht="18" customHeight="1">
      <c r="B295" s="95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</row>
    <row r="296" spans="2:25" ht="18" customHeight="1">
      <c r="B296" s="95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</row>
    <row r="297" spans="2:25" ht="18" customHeight="1">
      <c r="B297" s="95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</row>
    <row r="298" spans="2:25" ht="18" customHeight="1">
      <c r="B298" s="95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</row>
    <row r="299" spans="2:25" ht="18" customHeight="1">
      <c r="B299" s="95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</row>
    <row r="300" spans="2:25" ht="18" customHeight="1">
      <c r="B300" s="95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</row>
    <row r="301" spans="2:25" ht="18" customHeight="1">
      <c r="B301" s="95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</row>
    <row r="302" spans="2:25" ht="18" customHeight="1">
      <c r="B302" s="95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</row>
    <row r="303" spans="2:25" ht="18" customHeight="1">
      <c r="B303" s="95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</row>
    <row r="304" spans="2:25" ht="18" customHeight="1">
      <c r="B304" s="95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</row>
    <row r="305" spans="2:25" ht="18" customHeight="1">
      <c r="B305" s="95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</row>
    <row r="306" spans="2:25" ht="18" customHeight="1">
      <c r="B306" s="95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2:25" ht="18" customHeight="1">
      <c r="B307" s="95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</row>
    <row r="308" spans="2:25" ht="18" customHeight="1">
      <c r="B308" s="95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</row>
    <row r="309" spans="2:25" ht="18" customHeight="1">
      <c r="B309" s="95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</row>
    <row r="310" spans="2:25" ht="18" customHeight="1">
      <c r="B310" s="95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</row>
    <row r="311" spans="2:25" ht="18" customHeight="1">
      <c r="B311" s="95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</row>
    <row r="312" spans="2:25" ht="18" customHeight="1">
      <c r="B312" s="95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</row>
    <row r="313" spans="2:25" ht="18" customHeight="1">
      <c r="B313" s="95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</row>
    <row r="314" spans="2:25" ht="18" customHeight="1">
      <c r="B314" s="95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</row>
    <row r="315" spans="2:25" ht="18" customHeight="1">
      <c r="B315" s="95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</row>
    <row r="316" spans="2:25" ht="18" customHeight="1">
      <c r="B316" s="95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</row>
    <row r="317" spans="2:25" ht="18" customHeight="1">
      <c r="B317" s="95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</row>
    <row r="318" spans="2:25" ht="18" customHeight="1">
      <c r="B318" s="95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</row>
    <row r="319" spans="2:25" ht="18" customHeight="1">
      <c r="B319" s="95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</row>
    <row r="320" spans="2:25" ht="18" customHeight="1">
      <c r="B320" s="95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</row>
    <row r="321" spans="2:25" ht="18" customHeight="1">
      <c r="B321" s="95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</row>
    <row r="322" spans="2:25" ht="18" customHeight="1">
      <c r="B322" s="95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</row>
    <row r="323" spans="2:25" ht="18" customHeight="1">
      <c r="B323" s="95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</row>
    <row r="324" spans="2:25" ht="18" customHeight="1">
      <c r="B324" s="95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</row>
    <row r="325" spans="2:25" ht="18" customHeight="1">
      <c r="B325" s="95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</row>
    <row r="326" spans="2:25" ht="18" customHeight="1">
      <c r="B326" s="95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</row>
    <row r="327" spans="2:25" ht="18" customHeight="1">
      <c r="B327" s="95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</row>
    <row r="328" spans="2:25" ht="18" customHeight="1">
      <c r="B328" s="95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</row>
    <row r="329" spans="2:25" ht="18" customHeight="1">
      <c r="B329" s="95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</row>
    <row r="330" spans="2:25" ht="18" customHeight="1">
      <c r="B330" s="95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</row>
    <row r="331" spans="2:25" ht="18" customHeight="1">
      <c r="B331" s="95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</row>
    <row r="332" spans="2:25" ht="18" customHeight="1">
      <c r="B332" s="95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</row>
    <row r="333" spans="2:25" ht="18" customHeight="1">
      <c r="B333" s="95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</row>
    <row r="334" spans="2:25" ht="18" customHeight="1">
      <c r="B334" s="95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</row>
    <row r="335" spans="2:25" ht="18" customHeight="1">
      <c r="B335" s="95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</row>
    <row r="336" spans="2:25" ht="18" customHeight="1">
      <c r="B336" s="95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</row>
    <row r="337" spans="2:25" ht="18" customHeight="1">
      <c r="B337" s="95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</row>
    <row r="338" spans="2:25" ht="18" customHeight="1">
      <c r="B338" s="95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</row>
    <row r="339" spans="2:25" ht="18" customHeight="1">
      <c r="B339" s="95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</row>
    <row r="340" spans="2:25" ht="18" customHeight="1">
      <c r="B340" s="95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</row>
    <row r="341" spans="2:25" ht="18" customHeight="1">
      <c r="B341" s="95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</row>
    <row r="342" spans="2:25" ht="18" customHeight="1">
      <c r="B342" s="95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</row>
    <row r="343" spans="2:25" ht="18" customHeight="1">
      <c r="B343" s="95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</row>
    <row r="344" spans="2:25" ht="18" customHeight="1">
      <c r="B344" s="95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</row>
    <row r="345" spans="2:25" ht="18" customHeight="1">
      <c r="B345" s="95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</row>
    <row r="346" spans="2:25" ht="18" customHeight="1">
      <c r="B346" s="95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</row>
    <row r="347" spans="2:25" ht="18" customHeight="1">
      <c r="B347" s="95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</row>
    <row r="348" spans="2:25" ht="18" customHeight="1">
      <c r="B348" s="95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2:25" ht="18" customHeight="1">
      <c r="B349" s="95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</row>
    <row r="350" spans="2:25" ht="18" customHeight="1">
      <c r="B350" s="95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2:25" ht="18" customHeight="1">
      <c r="B351" s="95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</row>
    <row r="352" spans="2:25" ht="18" customHeight="1">
      <c r="B352" s="95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</row>
    <row r="353" spans="2:25" ht="18" customHeight="1">
      <c r="B353" s="95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</row>
    <row r="354" spans="2:25" ht="18" customHeight="1">
      <c r="B354" s="95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</row>
    <row r="355" spans="2:25" ht="18" customHeight="1">
      <c r="B355" s="95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</row>
    <row r="356" spans="2:25" ht="18" customHeight="1">
      <c r="B356" s="95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</row>
    <row r="357" spans="2:25" ht="18" customHeight="1">
      <c r="B357" s="95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</row>
    <row r="358" spans="2:25" ht="18" customHeight="1">
      <c r="B358" s="95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</row>
    <row r="359" spans="2:25" ht="18" customHeight="1">
      <c r="B359" s="95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</row>
    <row r="360" spans="2:25" ht="18" customHeight="1">
      <c r="B360" s="95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</row>
    <row r="361" spans="2:25" ht="18" customHeight="1">
      <c r="B361" s="95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</row>
    <row r="362" spans="2:25" ht="18" customHeight="1">
      <c r="B362" s="95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</row>
    <row r="363" spans="2:25" ht="18" customHeight="1">
      <c r="B363" s="95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</row>
    <row r="364" spans="2:25" ht="18" customHeight="1">
      <c r="B364" s="95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</row>
    <row r="365" spans="2:25" ht="18" customHeight="1">
      <c r="B365" s="95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</row>
    <row r="366" spans="2:25" ht="18" customHeight="1">
      <c r="B366" s="95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</row>
    <row r="367" spans="2:25" ht="18" customHeight="1">
      <c r="B367" s="95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</row>
    <row r="368" spans="2:25" ht="18" customHeight="1">
      <c r="B368" s="95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</row>
    <row r="369" spans="2:25" ht="18" customHeight="1">
      <c r="B369" s="95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</row>
    <row r="370" spans="2:25" ht="18" customHeight="1">
      <c r="B370" s="95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</row>
    <row r="371" spans="2:25" ht="18" customHeight="1">
      <c r="B371" s="95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</row>
    <row r="372" spans="2:25" ht="18" customHeight="1">
      <c r="B372" s="95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</row>
    <row r="373" spans="2:25" ht="18" customHeight="1">
      <c r="B373" s="95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</row>
    <row r="374" spans="2:25" ht="18" customHeight="1">
      <c r="B374" s="95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</row>
    <row r="375" spans="2:25" ht="18" customHeight="1">
      <c r="B375" s="95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</row>
    <row r="376" spans="2:25" ht="18" customHeight="1">
      <c r="B376" s="95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</row>
    <row r="377" spans="2:25" ht="18" customHeight="1">
      <c r="B377" s="95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</row>
    <row r="378" spans="2:25" ht="18" customHeight="1">
      <c r="B378" s="95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</row>
    <row r="379" spans="2:25" ht="18" customHeight="1">
      <c r="B379" s="95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</row>
    <row r="380" spans="2:25" ht="18" customHeight="1">
      <c r="B380" s="95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</row>
    <row r="381" spans="2:25" ht="18" customHeight="1">
      <c r="B381" s="95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</row>
    <row r="382" spans="2:25" ht="18" customHeight="1">
      <c r="B382" s="95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</row>
    <row r="383" spans="2:25" ht="18" customHeight="1">
      <c r="B383" s="95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</row>
    <row r="384" spans="2:25" ht="18" customHeight="1">
      <c r="B384" s="95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2:25" ht="18" customHeight="1">
      <c r="B385" s="95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</row>
    <row r="386" spans="2:25" ht="18" customHeight="1">
      <c r="B386" s="95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</row>
    <row r="387" spans="2:25" ht="18" customHeight="1">
      <c r="B387" s="95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</row>
    <row r="388" spans="2:25" ht="18" customHeight="1">
      <c r="B388" s="95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</row>
    <row r="389" spans="2:25" ht="18" customHeight="1">
      <c r="B389" s="95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</row>
    <row r="390" spans="2:25" ht="18" customHeight="1">
      <c r="B390" s="95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</row>
    <row r="391" spans="2:25" ht="18" customHeight="1">
      <c r="B391" s="95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</row>
    <row r="392" spans="2:25" ht="18" customHeight="1">
      <c r="B392" s="95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</row>
    <row r="393" spans="2:25" ht="18" customHeight="1">
      <c r="B393" s="95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</row>
    <row r="394" spans="2:25" ht="18" customHeight="1">
      <c r="B394" s="95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</row>
    <row r="395" spans="2:25" ht="18" customHeight="1">
      <c r="B395" s="95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</row>
    <row r="396" spans="2:25" ht="18" customHeight="1">
      <c r="B396" s="95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</row>
    <row r="397" spans="2:25" ht="18" customHeight="1">
      <c r="B397" s="95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</row>
    <row r="398" spans="2:25" ht="18" customHeight="1">
      <c r="B398" s="95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</row>
    <row r="399" spans="2:25" ht="18" customHeight="1">
      <c r="B399" s="95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</row>
    <row r="400" spans="2:25" ht="18" customHeight="1">
      <c r="B400" s="95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</row>
    <row r="401" spans="2:25" ht="18" customHeight="1">
      <c r="B401" s="95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</row>
    <row r="402" spans="2:25" ht="18" customHeight="1">
      <c r="B402" s="95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</row>
    <row r="403" spans="2:25" ht="18" customHeight="1">
      <c r="B403" s="95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</row>
    <row r="404" spans="2:25" ht="18" customHeight="1">
      <c r="B404" s="95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</row>
    <row r="405" spans="2:25" ht="18" customHeight="1">
      <c r="B405" s="95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</row>
    <row r="406" spans="2:25" ht="18" customHeight="1">
      <c r="B406" s="95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</row>
    <row r="407" spans="2:25" ht="18" customHeight="1">
      <c r="B407" s="95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</row>
    <row r="408" spans="2:25" ht="18" customHeight="1">
      <c r="B408" s="95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</row>
    <row r="409" spans="2:25" ht="18" customHeight="1">
      <c r="B409" s="95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</row>
    <row r="410" spans="2:25" ht="18" customHeight="1">
      <c r="B410" s="95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</row>
    <row r="411" spans="2:25" ht="18" customHeight="1">
      <c r="B411" s="95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</row>
    <row r="412" spans="2:25" ht="18" customHeight="1">
      <c r="B412" s="95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</row>
    <row r="413" spans="2:25" ht="18" customHeight="1">
      <c r="B413" s="95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</row>
    <row r="414" spans="2:25" ht="18" customHeight="1">
      <c r="B414" s="95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</row>
    <row r="415" spans="2:25" ht="18" customHeight="1">
      <c r="B415" s="95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</row>
    <row r="416" spans="2:25" ht="18" customHeight="1">
      <c r="B416" s="95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</row>
    <row r="417" spans="2:25" ht="18" customHeight="1">
      <c r="B417" s="95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</row>
    <row r="418" spans="2:25" ht="18" customHeight="1">
      <c r="B418" s="95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2:25" ht="18" customHeight="1">
      <c r="B419" s="95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</row>
    <row r="420" spans="2:25" ht="18" customHeight="1">
      <c r="B420" s="95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</row>
    <row r="421" spans="2:25" ht="18" customHeight="1">
      <c r="B421" s="95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</row>
    <row r="422" spans="2:25" ht="18" customHeight="1">
      <c r="B422" s="95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</row>
    <row r="423" spans="2:25" ht="18" customHeight="1">
      <c r="B423" s="95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</row>
    <row r="424" spans="2:25" ht="18" customHeight="1">
      <c r="B424" s="95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</row>
    <row r="425" spans="2:25" ht="18" customHeight="1">
      <c r="B425" s="95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</row>
    <row r="426" spans="2:25" ht="18" customHeight="1">
      <c r="B426" s="95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</row>
    <row r="427" spans="2:25" ht="18" customHeight="1">
      <c r="B427" s="95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</row>
    <row r="428" spans="2:25" ht="18" customHeight="1">
      <c r="B428" s="95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</row>
    <row r="429" spans="2:25" ht="18" customHeight="1">
      <c r="B429" s="95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</row>
    <row r="430" spans="2:25" ht="18" customHeight="1">
      <c r="B430" s="95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</row>
    <row r="431" spans="2:25" ht="18" customHeight="1">
      <c r="B431" s="95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</row>
    <row r="432" spans="2:25" ht="18" customHeight="1">
      <c r="B432" s="95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</row>
    <row r="433" spans="2:25" ht="18" customHeight="1">
      <c r="B433" s="95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</row>
    <row r="434" spans="2:25" ht="18" customHeight="1">
      <c r="B434" s="95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</row>
    <row r="435" spans="2:25" ht="18" customHeight="1">
      <c r="B435" s="95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</row>
    <row r="436" spans="2:25" ht="18" customHeight="1">
      <c r="B436" s="95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</row>
    <row r="437" spans="2:25" ht="18" customHeight="1">
      <c r="B437" s="95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</row>
    <row r="438" spans="2:25" ht="18" customHeight="1">
      <c r="B438" s="95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</row>
    <row r="439" spans="2:25" ht="18" customHeight="1">
      <c r="B439" s="95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</row>
    <row r="440" spans="2:25" ht="18" customHeight="1">
      <c r="B440" s="95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</row>
    <row r="441" spans="2:25" ht="18" customHeight="1">
      <c r="B441" s="95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</row>
    <row r="442" spans="2:25" ht="18" customHeight="1">
      <c r="B442" s="95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</row>
    <row r="443" spans="2:25" ht="18" customHeight="1">
      <c r="B443" s="95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</row>
    <row r="444" spans="2:25" ht="18" customHeight="1">
      <c r="B444" s="95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</row>
    <row r="445" spans="2:25" ht="18" customHeight="1">
      <c r="B445" s="95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</row>
    <row r="446" spans="2:25" ht="18" customHeight="1">
      <c r="B446" s="95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</row>
    <row r="447" spans="2:25" ht="18" customHeight="1">
      <c r="B447" s="95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</row>
    <row r="448" spans="2:25" ht="18" customHeight="1">
      <c r="B448" s="95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</row>
    <row r="449" spans="2:25" ht="18" customHeight="1">
      <c r="B449" s="95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</row>
    <row r="450" spans="2:25" ht="18" customHeight="1">
      <c r="B450" s="95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</row>
    <row r="451" spans="2:25" ht="18" customHeight="1">
      <c r="B451" s="95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</row>
    <row r="452" spans="2:25" ht="18" customHeight="1">
      <c r="B452" s="95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2:25" ht="18" customHeight="1">
      <c r="B453" s="95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</row>
    <row r="454" spans="2:25" ht="18" customHeight="1">
      <c r="B454" s="95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</row>
    <row r="455" spans="2:25" ht="18" customHeight="1">
      <c r="B455" s="95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</row>
    <row r="456" spans="2:25" ht="18" customHeight="1">
      <c r="B456" s="95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</row>
    <row r="457" spans="2:25" ht="18" customHeight="1">
      <c r="B457" s="95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</row>
    <row r="458" spans="2:25" ht="18" customHeight="1">
      <c r="B458" s="95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</row>
    <row r="459" spans="2:25" ht="18" customHeight="1">
      <c r="B459" s="95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</row>
    <row r="460" spans="2:25" ht="18" customHeight="1">
      <c r="B460" s="95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</row>
    <row r="461" spans="2:25" ht="18" customHeight="1">
      <c r="B461" s="95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</row>
    <row r="462" spans="2:25" ht="18" customHeight="1">
      <c r="B462" s="95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</row>
    <row r="463" spans="2:25" ht="18" customHeight="1">
      <c r="B463" s="95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</row>
    <row r="464" spans="2:25" ht="18" customHeight="1">
      <c r="B464" s="95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</row>
    <row r="465" spans="2:25" ht="18" customHeight="1">
      <c r="B465" s="95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</row>
    <row r="466" spans="2:25" ht="18" customHeight="1">
      <c r="B466" s="95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</row>
    <row r="467" spans="2:25" ht="18" customHeight="1">
      <c r="B467" s="95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</row>
    <row r="468" spans="2:25" ht="18" customHeight="1">
      <c r="B468" s="95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</row>
    <row r="469" spans="2:25" ht="18" customHeight="1">
      <c r="B469" s="95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</row>
    <row r="470" spans="2:25" ht="18" customHeight="1">
      <c r="B470" s="95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</row>
    <row r="471" spans="2:25" ht="18" customHeight="1">
      <c r="B471" s="95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</row>
    <row r="472" spans="2:25" ht="18" customHeight="1">
      <c r="B472" s="95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</row>
    <row r="473" spans="2:25" ht="18" customHeight="1">
      <c r="B473" s="95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</row>
    <row r="474" spans="2:25" ht="18" customHeight="1">
      <c r="B474" s="95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</row>
    <row r="475" spans="2:25" ht="18" customHeight="1">
      <c r="B475" s="95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</row>
    <row r="476" spans="2:25" ht="18" customHeight="1">
      <c r="B476" s="95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</row>
    <row r="477" spans="2:25" ht="18" customHeight="1">
      <c r="B477" s="95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</row>
    <row r="478" spans="2:25" ht="18" customHeight="1">
      <c r="B478" s="95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</row>
    <row r="479" spans="2:25" ht="18" customHeight="1">
      <c r="B479" s="95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</row>
    <row r="480" spans="2:25" ht="18" customHeight="1">
      <c r="B480" s="95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</row>
    <row r="481" spans="2:25" ht="18" customHeight="1">
      <c r="B481" s="95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</row>
    <row r="482" spans="2:25" ht="18" customHeight="1">
      <c r="B482" s="95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</row>
    <row r="483" spans="2:25" ht="18" customHeight="1">
      <c r="B483" s="95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</row>
    <row r="484" spans="2:25" ht="18" customHeight="1">
      <c r="B484" s="95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</row>
    <row r="485" spans="2:25" ht="18" customHeight="1">
      <c r="B485" s="95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</row>
    <row r="486" spans="2:25" ht="18" customHeight="1">
      <c r="B486" s="95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2:25" ht="18" customHeight="1">
      <c r="B487" s="95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</row>
    <row r="488" spans="2:25" ht="18" customHeight="1">
      <c r="B488" s="95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</row>
    <row r="489" spans="2:25" ht="18" customHeight="1">
      <c r="B489" s="95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</row>
    <row r="490" spans="2:25" ht="18" customHeight="1">
      <c r="B490" s="95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</row>
    <row r="491" spans="2:25" ht="18" customHeight="1">
      <c r="B491" s="95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</row>
    <row r="492" spans="2:25" ht="18" customHeight="1">
      <c r="B492" s="95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</row>
    <row r="493" spans="2:25" ht="18" customHeight="1">
      <c r="B493" s="95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</row>
    <row r="494" spans="2:25" ht="18" customHeight="1">
      <c r="B494" s="95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</row>
    <row r="495" spans="2:25" ht="18" customHeight="1">
      <c r="B495" s="95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</row>
    <row r="496" spans="2:25" ht="18" customHeight="1">
      <c r="B496" s="95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</row>
    <row r="497" spans="2:25" ht="18" customHeight="1">
      <c r="B497" s="95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</row>
    <row r="498" spans="2:25" ht="18" customHeight="1">
      <c r="B498" s="95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</row>
    <row r="499" spans="2:25" ht="18" customHeight="1">
      <c r="B499" s="95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</row>
    <row r="500" spans="2:25" ht="18" customHeight="1">
      <c r="B500" s="95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</row>
    <row r="501" spans="2:25" ht="18" customHeight="1">
      <c r="B501" s="95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</row>
    <row r="502" spans="2:25" ht="18" customHeight="1">
      <c r="B502" s="95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</row>
    <row r="503" spans="2:25" ht="18" customHeight="1">
      <c r="B503" s="95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</row>
    <row r="504" spans="2:25" ht="18" customHeight="1">
      <c r="B504" s="95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</row>
    <row r="505" spans="2:25" ht="18" customHeight="1">
      <c r="B505" s="95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</row>
    <row r="506" spans="2:25" ht="18" customHeight="1">
      <c r="B506" s="95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</row>
    <row r="507" spans="2:25" ht="18" customHeight="1">
      <c r="B507" s="95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</row>
    <row r="508" spans="2:25" ht="18" customHeight="1">
      <c r="B508" s="95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</row>
    <row r="509" spans="2:25" ht="18" customHeight="1">
      <c r="B509" s="95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</row>
    <row r="510" spans="2:25" ht="18" customHeight="1">
      <c r="B510" s="95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</row>
    <row r="511" spans="2:25" ht="18" customHeight="1">
      <c r="B511" s="95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</row>
    <row r="512" spans="2:25" ht="18" customHeight="1">
      <c r="B512" s="95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</row>
    <row r="513" spans="2:25" ht="18" customHeight="1">
      <c r="B513" s="95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</row>
    <row r="514" spans="2:25" ht="18" customHeight="1">
      <c r="B514" s="95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</row>
    <row r="515" spans="2:25" ht="18" customHeight="1">
      <c r="B515" s="95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</row>
    <row r="516" spans="2:25" ht="18" customHeight="1">
      <c r="B516" s="95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</row>
    <row r="517" spans="2:25" ht="18" customHeight="1">
      <c r="B517" s="95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</row>
    <row r="518" spans="2:25" ht="18" customHeight="1">
      <c r="B518" s="95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</row>
    <row r="519" spans="2:25" ht="18" customHeight="1">
      <c r="B519" s="95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</row>
    <row r="520" spans="2:25" ht="18" customHeight="1">
      <c r="B520" s="95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2:25" ht="18" customHeight="1">
      <c r="B521" s="95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</row>
    <row r="522" spans="2:25" ht="18" customHeight="1">
      <c r="B522" s="95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</row>
    <row r="523" spans="2:25" ht="18" customHeight="1">
      <c r="B523" s="95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</row>
    <row r="524" spans="2:25" ht="18" customHeight="1">
      <c r="B524" s="95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</row>
    <row r="525" spans="2:25" ht="18" customHeight="1">
      <c r="B525" s="95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</row>
    <row r="526" spans="2:25" ht="18" customHeight="1">
      <c r="B526" s="95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</row>
    <row r="527" spans="2:25" ht="18" customHeight="1">
      <c r="B527" s="95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</row>
    <row r="528" spans="2:25" ht="18" customHeight="1">
      <c r="B528" s="95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</row>
    <row r="529" spans="2:25" ht="18" customHeight="1">
      <c r="B529" s="95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</row>
    <row r="530" spans="2:25" ht="18" customHeight="1">
      <c r="B530" s="95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</row>
    <row r="531" spans="2:25" ht="18" customHeight="1">
      <c r="B531" s="95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</row>
    <row r="532" spans="2:25" ht="18" customHeight="1">
      <c r="B532" s="95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</row>
    <row r="533" spans="2:25" ht="18" customHeight="1">
      <c r="B533" s="95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</row>
    <row r="534" spans="2:25" ht="18" customHeight="1">
      <c r="B534" s="95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</row>
    <row r="535" spans="2:25" ht="18" customHeight="1">
      <c r="B535" s="95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</row>
    <row r="536" spans="2:25" ht="18" customHeight="1">
      <c r="B536" s="95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</row>
    <row r="537" spans="2:25" ht="18" customHeight="1">
      <c r="B537" s="95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</row>
    <row r="538" spans="2:25" ht="18" customHeight="1">
      <c r="B538" s="95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</row>
    <row r="539" spans="2:25" ht="18" customHeight="1">
      <c r="B539" s="95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</row>
    <row r="540" spans="2:25" ht="18" customHeight="1">
      <c r="B540" s="95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</row>
    <row r="541" spans="2:25" ht="18" customHeight="1">
      <c r="B541" s="95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</row>
    <row r="542" spans="2:25" ht="18" customHeight="1">
      <c r="B542" s="95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</row>
    <row r="543" spans="2:25" ht="18" customHeight="1">
      <c r="B543" s="95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</row>
    <row r="544" spans="2:25" ht="18" customHeight="1">
      <c r="B544" s="95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</row>
    <row r="545" spans="2:25" ht="18" customHeight="1">
      <c r="B545" s="95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</row>
    <row r="546" spans="2:25" ht="18" customHeight="1">
      <c r="B546" s="95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</row>
    <row r="547" spans="2:25" ht="18" customHeight="1">
      <c r="B547" s="95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</row>
    <row r="548" spans="2:25" ht="18" customHeight="1">
      <c r="B548" s="95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</row>
    <row r="549" spans="2:25" ht="18" customHeight="1">
      <c r="B549" s="95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</row>
    <row r="550" spans="2:25" ht="18" customHeight="1">
      <c r="B550" s="95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</row>
    <row r="551" spans="2:25" ht="18" customHeight="1">
      <c r="B551" s="95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</row>
    <row r="552" spans="2:25" ht="18" customHeight="1">
      <c r="B552" s="95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</row>
    <row r="553" spans="2:25" ht="18" customHeight="1">
      <c r="B553" s="95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</row>
    <row r="554" spans="2:25" ht="18" customHeight="1">
      <c r="B554" s="95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</row>
    <row r="555" spans="2:25" ht="18" customHeight="1">
      <c r="B555" s="95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</row>
    <row r="556" spans="2:25" ht="18" customHeight="1">
      <c r="B556" s="95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</row>
    <row r="557" spans="2:25" ht="18" customHeight="1">
      <c r="B557" s="95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</row>
    <row r="558" spans="2:25" ht="18" customHeight="1">
      <c r="B558" s="95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</row>
    <row r="559" spans="2:25" ht="18" customHeight="1">
      <c r="B559" s="95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</row>
    <row r="560" spans="2:25" ht="18" customHeight="1">
      <c r="B560" s="95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</row>
    <row r="561" spans="2:25" ht="18" customHeight="1">
      <c r="B561" s="95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</row>
    <row r="562" spans="2:25" ht="18" customHeight="1">
      <c r="B562" s="95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2:25" ht="18" customHeight="1">
      <c r="B563" s="95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</row>
    <row r="564" spans="2:25" ht="18" customHeight="1">
      <c r="B564" s="95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2:25" ht="18" customHeight="1">
      <c r="B565" s="95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</row>
    <row r="566" spans="2:25" ht="18" customHeight="1">
      <c r="B566" s="95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</row>
    <row r="567" spans="2:25" ht="18" customHeight="1">
      <c r="B567" s="95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</row>
    <row r="568" spans="2:25" ht="18" customHeight="1">
      <c r="B568" s="95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</row>
    <row r="569" spans="2:25" ht="18" customHeight="1">
      <c r="B569" s="95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</row>
    <row r="570" spans="2:25" ht="18" customHeight="1">
      <c r="B570" s="95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</row>
    <row r="571" spans="2:25" ht="18" customHeight="1">
      <c r="B571" s="95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</row>
    <row r="572" spans="2:25" ht="18" customHeight="1">
      <c r="B572" s="95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</row>
    <row r="573" spans="2:25" ht="18" customHeight="1">
      <c r="B573" s="95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</row>
    <row r="574" spans="2:25" ht="18" customHeight="1">
      <c r="B574" s="95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</row>
    <row r="575" spans="2:25" ht="18" customHeight="1">
      <c r="B575" s="95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</row>
    <row r="576" spans="2:25" ht="18" customHeight="1">
      <c r="B576" s="95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</row>
    <row r="577" spans="2:25" ht="18" customHeight="1">
      <c r="B577" s="95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</row>
    <row r="578" spans="2:25" ht="18" customHeight="1">
      <c r="B578" s="95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</row>
    <row r="579" spans="2:25" ht="18" customHeight="1">
      <c r="B579" s="95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</row>
    <row r="580" spans="2:25" ht="18" customHeight="1">
      <c r="B580" s="95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</row>
    <row r="581" spans="2:25" ht="18" customHeight="1">
      <c r="B581" s="95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</row>
    <row r="582" spans="2:25" ht="18" customHeight="1">
      <c r="B582" s="95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</row>
    <row r="583" spans="2:25" ht="18" customHeight="1">
      <c r="B583" s="95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</row>
    <row r="584" spans="2:25" ht="18" customHeight="1">
      <c r="B584" s="95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</row>
    <row r="585" spans="2:25" ht="18" customHeight="1">
      <c r="B585" s="95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</row>
    <row r="586" spans="2:25" ht="18" customHeight="1">
      <c r="B586" s="95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</row>
    <row r="587" spans="2:25" ht="18" customHeight="1">
      <c r="B587" s="95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</row>
    <row r="588" spans="2:25" ht="18" customHeight="1">
      <c r="B588" s="95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</row>
    <row r="589" spans="2:25" ht="18" customHeight="1">
      <c r="B589" s="95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</row>
    <row r="590" spans="2:25" ht="18" customHeight="1">
      <c r="B590" s="95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</row>
    <row r="591" spans="2:25" ht="18" customHeight="1">
      <c r="B591" s="95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</row>
    <row r="592" spans="2:25" ht="18" customHeight="1">
      <c r="B592" s="95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</row>
    <row r="593" spans="2:25" ht="18" customHeight="1">
      <c r="B593" s="95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</row>
    <row r="594" spans="2:25" ht="18" customHeight="1">
      <c r="B594" s="95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</row>
    <row r="595" spans="2:25" ht="18" customHeight="1">
      <c r="B595" s="95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</row>
    <row r="596" spans="2:25" ht="18" customHeight="1">
      <c r="B596" s="95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</row>
    <row r="597" spans="2:25" ht="18" customHeight="1">
      <c r="B597" s="95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</row>
    <row r="598" spans="2:25" ht="18" customHeight="1">
      <c r="B598" s="95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2:25" ht="18" customHeight="1">
      <c r="B599" s="95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</row>
    <row r="600" spans="2:25" ht="18" customHeight="1">
      <c r="B600" s="95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</row>
    <row r="601" spans="2:25" ht="18" customHeight="1">
      <c r="B601" s="95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</row>
    <row r="602" spans="2:25" ht="18" customHeight="1">
      <c r="B602" s="95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</row>
    <row r="603" spans="2:25" ht="18" customHeight="1">
      <c r="B603" s="95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</row>
    <row r="604" spans="2:25" ht="18" customHeight="1">
      <c r="B604" s="95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</row>
    <row r="605" spans="2:25" ht="18" customHeight="1">
      <c r="B605" s="95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</row>
    <row r="606" spans="2:25" ht="18" customHeight="1">
      <c r="B606" s="95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</row>
    <row r="607" spans="2:25" ht="18" customHeight="1">
      <c r="B607" s="95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</row>
    <row r="608" spans="2:25" ht="18" customHeight="1">
      <c r="B608" s="95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</row>
    <row r="609" spans="2:25" ht="18" customHeight="1">
      <c r="B609" s="95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</row>
    <row r="610" spans="2:25" ht="18" customHeight="1">
      <c r="B610" s="95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</row>
    <row r="611" spans="2:25" ht="18" customHeight="1">
      <c r="B611" s="95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</row>
    <row r="612" spans="2:25" ht="18" customHeight="1">
      <c r="B612" s="95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</row>
    <row r="613" spans="2:25" ht="18" customHeight="1">
      <c r="B613" s="95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</row>
    <row r="614" spans="2:25" ht="18" customHeight="1">
      <c r="B614" s="95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</row>
    <row r="615" spans="2:25" ht="18" customHeight="1">
      <c r="B615" s="95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</row>
    <row r="616" spans="2:25" ht="18" customHeight="1">
      <c r="B616" s="95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</row>
    <row r="617" spans="2:25" ht="18" customHeight="1">
      <c r="B617" s="95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</row>
    <row r="618" spans="2:25" ht="18" customHeight="1">
      <c r="B618" s="95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</row>
    <row r="619" spans="2:25" ht="18" customHeight="1">
      <c r="B619" s="95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</row>
    <row r="620" spans="2:25" ht="18" customHeight="1">
      <c r="B620" s="95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</row>
    <row r="621" spans="2:25" ht="18" customHeight="1">
      <c r="B621" s="95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</row>
    <row r="622" spans="2:25" ht="18" customHeight="1">
      <c r="B622" s="95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</row>
    <row r="623" spans="2:25" ht="18" customHeight="1">
      <c r="B623" s="95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</row>
    <row r="624" spans="2:25" ht="18" customHeight="1">
      <c r="B624" s="95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</row>
    <row r="625" spans="2:25" ht="18" customHeight="1">
      <c r="B625" s="95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</row>
    <row r="626" spans="2:25" ht="18" customHeight="1">
      <c r="B626" s="95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</row>
    <row r="627" spans="2:25" ht="18" customHeight="1">
      <c r="B627" s="95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</row>
    <row r="628" spans="2:25" ht="18" customHeight="1">
      <c r="B628" s="95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</row>
    <row r="629" spans="2:25" ht="18" customHeight="1">
      <c r="B629" s="95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</row>
    <row r="630" spans="2:25" ht="18" customHeight="1">
      <c r="B630" s="95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</row>
    <row r="631" spans="2:25" ht="18" customHeight="1">
      <c r="B631" s="95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</row>
    <row r="632" spans="2:25" ht="18" customHeight="1">
      <c r="B632" s="95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2:25" ht="18" customHeight="1">
      <c r="B633" s="95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</row>
    <row r="634" spans="2:25" ht="18" customHeight="1">
      <c r="B634" s="95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</row>
    <row r="635" spans="2:25" ht="18" customHeight="1">
      <c r="B635" s="95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</row>
    <row r="636" spans="2:25" ht="18" customHeight="1">
      <c r="B636" s="95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</row>
    <row r="637" spans="2:25" ht="18" customHeight="1">
      <c r="B637" s="95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</row>
    <row r="638" spans="2:25" ht="18" customHeight="1">
      <c r="B638" s="95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</row>
    <row r="639" spans="2:25" ht="18" customHeight="1">
      <c r="B639" s="95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</row>
    <row r="640" spans="2:25" ht="18" customHeight="1">
      <c r="B640" s="95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</row>
    <row r="641" spans="2:25" ht="18" customHeight="1">
      <c r="B641" s="95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</row>
    <row r="642" spans="2:25" ht="18" customHeight="1">
      <c r="B642" s="95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</row>
    <row r="643" spans="2:25" ht="18" customHeight="1">
      <c r="B643" s="95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</row>
    <row r="644" spans="2:25" ht="18" customHeight="1">
      <c r="B644" s="95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</row>
    <row r="645" spans="2:25" ht="18" customHeight="1">
      <c r="B645" s="95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</row>
    <row r="646" spans="2:25" ht="18" customHeight="1">
      <c r="B646" s="95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</row>
    <row r="647" spans="2:25" ht="18" customHeight="1">
      <c r="B647" s="95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</row>
    <row r="648" spans="2:25" ht="18" customHeight="1">
      <c r="B648" s="95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</row>
    <row r="649" spans="2:25" ht="18" customHeight="1">
      <c r="B649" s="95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</row>
    <row r="650" spans="2:25" ht="18" customHeight="1">
      <c r="B650" s="95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</row>
    <row r="651" spans="2:25" ht="18" customHeight="1">
      <c r="B651" s="95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</row>
    <row r="652" spans="2:25" ht="18" customHeight="1">
      <c r="B652" s="95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</row>
    <row r="653" spans="2:25" ht="18" customHeight="1">
      <c r="B653" s="95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</row>
    <row r="654" spans="2:25" ht="18" customHeight="1">
      <c r="B654" s="95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</row>
    <row r="655" spans="2:25" ht="18" customHeight="1">
      <c r="B655" s="95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</row>
    <row r="656" spans="2:25" ht="18" customHeight="1">
      <c r="B656" s="95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</row>
    <row r="657" spans="2:25" ht="18" customHeight="1">
      <c r="B657" s="95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</row>
    <row r="658" spans="2:25" ht="18" customHeight="1">
      <c r="B658" s="95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</row>
    <row r="659" spans="2:25" ht="18" customHeight="1">
      <c r="B659" s="95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</row>
    <row r="660" spans="2:25" ht="18" customHeight="1">
      <c r="B660" s="95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</row>
    <row r="661" spans="2:25" ht="18" customHeight="1">
      <c r="B661" s="95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</row>
    <row r="662" spans="2:25" ht="18" customHeight="1">
      <c r="B662" s="95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</row>
    <row r="663" spans="2:25" ht="18" customHeight="1">
      <c r="B663" s="95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</row>
    <row r="664" spans="2:25" ht="18" customHeight="1">
      <c r="B664" s="95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</row>
    <row r="665" spans="2:25" ht="18" customHeight="1">
      <c r="B665" s="95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</row>
    <row r="666" spans="2:25" ht="18" customHeight="1">
      <c r="B666" s="95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2:25" ht="18" customHeight="1">
      <c r="B667" s="95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</row>
    <row r="668" spans="2:25" ht="18" customHeight="1">
      <c r="B668" s="95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</row>
    <row r="669" spans="2:25" ht="18" customHeight="1">
      <c r="B669" s="95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</row>
    <row r="670" spans="2:25" ht="18" customHeight="1">
      <c r="B670" s="95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</row>
    <row r="671" spans="2:25" ht="18" customHeight="1">
      <c r="B671" s="95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</row>
    <row r="672" spans="2:25" ht="18" customHeight="1">
      <c r="B672" s="95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</row>
    <row r="673" spans="2:25" ht="18" customHeight="1">
      <c r="B673" s="95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</row>
    <row r="674" spans="2:25" ht="18" customHeight="1">
      <c r="B674" s="95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</row>
    <row r="675" spans="2:25" ht="18" customHeight="1">
      <c r="B675" s="95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</row>
    <row r="676" spans="2:25" ht="18" customHeight="1">
      <c r="B676" s="95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</row>
    <row r="677" spans="2:25" ht="18" customHeight="1">
      <c r="B677" s="95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</row>
    <row r="678" spans="2:25" ht="18" customHeight="1">
      <c r="B678" s="95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</row>
    <row r="679" spans="2:25" ht="18" customHeight="1">
      <c r="B679" s="95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</row>
    <row r="680" spans="2:25" ht="18" customHeight="1">
      <c r="B680" s="95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</row>
    <row r="681" spans="2:25" ht="18" customHeight="1">
      <c r="B681" s="95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</row>
    <row r="682" spans="2:25" ht="18" customHeight="1">
      <c r="B682" s="95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Width="2" fitToHeight="1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2010-12-07T07:50:39Z</cp:lastPrinted>
  <dcterms:created xsi:type="dcterms:W3CDTF">2003-01-22T02:28:15Z</dcterms:created>
  <dcterms:modified xsi:type="dcterms:W3CDTF">2013-03-27T05:35:27Z</dcterms:modified>
  <cp:category/>
  <cp:version/>
  <cp:contentType/>
  <cp:contentStatus/>
</cp:coreProperties>
</file>