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財政状況" sheetId="1" r:id="rId1"/>
  </sheets>
  <definedNames>
    <definedName name="_xlnm.Print_Area" localSheetId="0">'財政状況'!$A$1:$U$36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<sst xmlns="http://schemas.openxmlformats.org/spreadsheetml/2006/main" count="94" uniqueCount="88">
  <si>
    <t>田布施町</t>
  </si>
  <si>
    <t>区　　分</t>
  </si>
  <si>
    <t>歳入合計</t>
  </si>
  <si>
    <t>歳出合計</t>
  </si>
  <si>
    <t>繰越又は支払繰延等</t>
  </si>
  <si>
    <t>療養給付費交付金精算額</t>
  </si>
  <si>
    <t>実　質　収　支　額</t>
  </si>
  <si>
    <t>再差引収支額</t>
  </si>
  <si>
    <t>療養諸費等</t>
  </si>
  <si>
    <t>その他の経費</t>
  </si>
  <si>
    <t>精算交付額</t>
  </si>
  <si>
    <t>精算還付額</t>
  </si>
  <si>
    <t>他会計繰入金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</si>
  <si>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</si>
  <si>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</si>
  <si>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</si>
  <si>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</si>
  <si>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</si>
  <si>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</si>
  <si>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</si>
  <si>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</si>
  <si>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</si>
  <si>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</si>
  <si>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</si>
  <si>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</si>
  <si>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</si>
  <si>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</si>
  <si>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</si>
  <si>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</si>
  <si>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</si>
  <si>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</si>
  <si>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</si>
  <si>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</si>
  <si>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　計</t>
  </si>
  <si>
    <t xml:space="preserve"> 市町名</t>
  </si>
  <si>
    <t>列</t>
  </si>
  <si>
    <t>表</t>
  </si>
  <si>
    <t>行</t>
  </si>
  <si>
    <t>及び事務費精算額</t>
  </si>
  <si>
    <t>療養給付費等負担金</t>
  </si>
  <si>
    <t>療養給付費</t>
  </si>
  <si>
    <t>交付金</t>
  </si>
  <si>
    <t>Ｇに対する</t>
  </si>
  <si>
    <t>52-1-54</t>
  </si>
  <si>
    <t>52-1-55</t>
  </si>
  <si>
    <t>52-1-59</t>
  </si>
  <si>
    <t>52-1-60</t>
  </si>
  <si>
    <t>52-1-61</t>
  </si>
  <si>
    <t>52-1-62</t>
  </si>
  <si>
    <t>52-1-63</t>
  </si>
  <si>
    <t>52-1-64</t>
  </si>
  <si>
    <t>52-1-65</t>
  </si>
  <si>
    <t>４　国民健康保険事業会計決算の状況</t>
  </si>
  <si>
    <t>　第３-15表　事業勘定決算の状況（52表関係）</t>
  </si>
  <si>
    <t>療養給付費</t>
  </si>
  <si>
    <t>財源補塡的</t>
  </si>
  <si>
    <t>県支出金</t>
  </si>
  <si>
    <t>繰出金</t>
  </si>
  <si>
    <t>（単位 千円）</t>
  </si>
  <si>
    <t>Ｃ</t>
  </si>
  <si>
    <t>Ｅ</t>
  </si>
  <si>
    <t>Ｓ＋Ｋ－Ｌ＋Ｏ－Ｐ</t>
  </si>
  <si>
    <t>Ｃ－Ｅ－Ｇ－Ｈ＋Ｊ＋Ｎ</t>
  </si>
  <si>
    <t>Ｒ－Ａ－Ｂ＋Ｄ</t>
  </si>
  <si>
    <t>Ｓ－Ａ－Ｂ＋Ｄ</t>
  </si>
  <si>
    <t>Ｇ</t>
  </si>
  <si>
    <t>Ｈ</t>
  </si>
  <si>
    <t>Ｊ</t>
  </si>
  <si>
    <t>Ｋ</t>
  </si>
  <si>
    <t>Ｌ</t>
  </si>
  <si>
    <t>Ｎ</t>
  </si>
  <si>
    <t>Ｏ</t>
  </si>
  <si>
    <t>Ｐ</t>
  </si>
  <si>
    <t>Ｒ</t>
  </si>
  <si>
    <t>Ｓ</t>
  </si>
  <si>
    <t>Ａ</t>
  </si>
  <si>
    <t>Ｂ</t>
  </si>
  <si>
    <t>Ｄ</t>
  </si>
  <si>
    <t>Ｔ</t>
  </si>
  <si>
    <t>Ｕ</t>
  </si>
  <si>
    <t>52-1-24</t>
  </si>
  <si>
    <t>52-1-53</t>
  </si>
  <si>
    <t>52-1-58</t>
  </si>
  <si>
    <t>52-1-13</t>
  </si>
  <si>
    <t>52-1-17</t>
  </si>
  <si>
    <t>52-1-45</t>
  </si>
  <si>
    <t>52-1-66</t>
  </si>
  <si>
    <t>52-1-67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</si>
</sst>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8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centerContinuous" vertical="center" shrinkToFit="1"/>
    </xf>
    <xf numFmtId="0" fontId="5" fillId="0" borderId="17" xfId="0" applyFont="1" applyBorder="1" applyAlignment="1">
      <alignment horizontal="centerContinuous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Continuous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 horizontal="centerContinuous" vertic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centerContinuous" vertical="center" shrinkToFit="1"/>
    </xf>
    <xf numFmtId="0" fontId="5" fillId="0" borderId="14" xfId="0" applyFont="1" applyBorder="1" applyAlignment="1">
      <alignment horizontal="centerContinuous" vertical="center" shrinkToFit="1"/>
    </xf>
    <xf numFmtId="0" fontId="5" fillId="0" borderId="24" xfId="0" applyFont="1" applyBorder="1" applyAlignment="1">
      <alignment horizontal="centerContinuous" vertical="center" shrinkToFit="1"/>
    </xf>
    <xf numFmtId="0" fontId="25" fillId="0" borderId="0" xfId="0" applyFont="1" applyAlignment="1">
      <alignment/>
    </xf>
    <xf numFmtId="0" fontId="5" fillId="0" borderId="15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right" vertical="top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Continuous" vertical="center"/>
    </xf>
    <xf numFmtId="0" fontId="5" fillId="0" borderId="35" xfId="0" applyFont="1" applyBorder="1" applyAlignment="1">
      <alignment horizontal="centerContinuous" vertic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5" fillId="0" borderId="16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85800"/>
          <a:ext cx="12954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171450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view="pageBreakPreview" zoomScaleSheetLayoutView="100" zoomScalePageLayoutView="0" workbookViewId="0" topLeftCell="A1">
      <pane xSplit="4" ySplit="8" topLeftCell="E1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45" sqref="E45"/>
    </sheetView>
  </sheetViews>
  <sheetFormatPr defaultColWidth="8.796875" defaultRowHeight="15.75" customHeight="1"/>
  <cols>
    <col min="1" max="1" width="2.59765625" style="2" customWidth="1"/>
    <col min="2" max="2" width="0.6953125" style="2" customWidth="1"/>
    <col min="3" max="3" width="9.69921875" style="2" customWidth="1"/>
    <col min="4" max="4" width="0.6953125" style="2" customWidth="1"/>
    <col min="5" max="6" width="10.69921875" style="3" customWidth="1"/>
    <col min="7" max="8" width="9.69921875" style="3" customWidth="1"/>
    <col min="9" max="11" width="9.5" style="3" customWidth="1"/>
    <col min="12" max="21" width="9.69921875" style="3" customWidth="1"/>
    <col min="22" max="16384" width="9" style="30" customWidth="1"/>
  </cols>
  <sheetData>
    <row r="1" ht="18" customHeight="1">
      <c r="E1" s="38" t="s">
        <v>52</v>
      </c>
    </row>
    <row r="2" spans="1:5" s="1" customFormat="1" ht="18" customHeight="1">
      <c r="A2" s="46"/>
      <c r="B2" s="46"/>
      <c r="C2" s="46"/>
      <c r="E2" s="46" t="s">
        <v>53</v>
      </c>
    </row>
    <row r="3" spans="1:21" s="10" customFormat="1" ht="18" customHeight="1" thickBot="1">
      <c r="A3" s="47"/>
      <c r="B3" s="47"/>
      <c r="C3" s="47"/>
      <c r="U3" s="48" t="s">
        <v>58</v>
      </c>
    </row>
    <row r="4" spans="1:21" s="10" customFormat="1" ht="15.75" customHeight="1">
      <c r="A4" s="49"/>
      <c r="B4" s="50"/>
      <c r="C4" s="51"/>
      <c r="D4" s="4"/>
      <c r="E4" s="5"/>
      <c r="F4" s="6"/>
      <c r="G4" s="6"/>
      <c r="H4" s="7"/>
      <c r="I4" s="6"/>
      <c r="J4" s="6"/>
      <c r="K4" s="7"/>
      <c r="L4" s="31"/>
      <c r="M4" s="6"/>
      <c r="N4" s="7"/>
      <c r="O4" s="6"/>
      <c r="P4" s="7"/>
      <c r="Q4" s="8"/>
      <c r="R4" s="8"/>
      <c r="S4" s="7"/>
      <c r="T4" s="6"/>
      <c r="U4" s="9"/>
    </row>
    <row r="5" spans="1:21" s="10" customFormat="1" ht="15.75" customHeight="1">
      <c r="A5" s="52"/>
      <c r="B5" s="47"/>
      <c r="C5" s="53" t="s">
        <v>1</v>
      </c>
      <c r="D5" s="11"/>
      <c r="E5" s="12" t="s">
        <v>2</v>
      </c>
      <c r="F5" s="12" t="s">
        <v>3</v>
      </c>
      <c r="G5" s="77" t="s">
        <v>4</v>
      </c>
      <c r="H5" s="78"/>
      <c r="I5" s="17" t="s">
        <v>42</v>
      </c>
      <c r="J5" s="75" t="s">
        <v>39</v>
      </c>
      <c r="K5" s="76"/>
      <c r="L5" s="32" t="s">
        <v>42</v>
      </c>
      <c r="M5" s="35" t="s">
        <v>5</v>
      </c>
      <c r="N5" s="36"/>
      <c r="O5" s="35" t="s">
        <v>6</v>
      </c>
      <c r="P5" s="36"/>
      <c r="Q5" s="39" t="s">
        <v>55</v>
      </c>
      <c r="R5" s="39" t="s">
        <v>55</v>
      </c>
      <c r="S5" s="39" t="s">
        <v>55</v>
      </c>
      <c r="T5" s="35" t="s">
        <v>7</v>
      </c>
      <c r="U5" s="37"/>
    </row>
    <row r="6" spans="1:21" s="10" customFormat="1" ht="15.75" customHeight="1">
      <c r="A6" s="52"/>
      <c r="B6" s="47"/>
      <c r="C6" s="47"/>
      <c r="D6" s="11"/>
      <c r="E6" s="12"/>
      <c r="F6" s="12"/>
      <c r="G6" s="13"/>
      <c r="H6" s="14"/>
      <c r="I6" s="17" t="s">
        <v>54</v>
      </c>
      <c r="J6" s="73" t="s">
        <v>38</v>
      </c>
      <c r="K6" s="74"/>
      <c r="L6" s="32" t="s">
        <v>40</v>
      </c>
      <c r="M6" s="13"/>
      <c r="N6" s="14"/>
      <c r="O6" s="13"/>
      <c r="P6" s="14"/>
      <c r="Q6" s="39" t="s">
        <v>56</v>
      </c>
      <c r="R6" s="12" t="s">
        <v>12</v>
      </c>
      <c r="S6" s="34" t="s">
        <v>57</v>
      </c>
      <c r="T6" s="13"/>
      <c r="U6" s="16"/>
    </row>
    <row r="7" spans="1:21" s="10" customFormat="1" ht="15.75" customHeight="1">
      <c r="A7" s="54" t="s">
        <v>34</v>
      </c>
      <c r="B7" s="47"/>
      <c r="C7" s="47"/>
      <c r="D7" s="11"/>
      <c r="E7" s="12" t="s">
        <v>59</v>
      </c>
      <c r="F7" s="15" t="s">
        <v>60</v>
      </c>
      <c r="G7" s="12" t="s">
        <v>8</v>
      </c>
      <c r="H7" s="17" t="s">
        <v>9</v>
      </c>
      <c r="I7" s="17" t="s">
        <v>41</v>
      </c>
      <c r="J7" s="12" t="s">
        <v>10</v>
      </c>
      <c r="K7" s="12" t="s">
        <v>11</v>
      </c>
      <c r="L7" s="32" t="s">
        <v>41</v>
      </c>
      <c r="M7" s="12" t="s">
        <v>10</v>
      </c>
      <c r="N7" s="12" t="s">
        <v>11</v>
      </c>
      <c r="O7" s="15" t="s">
        <v>61</v>
      </c>
      <c r="P7" s="15" t="s">
        <v>62</v>
      </c>
      <c r="Q7" s="15"/>
      <c r="R7" s="12"/>
      <c r="S7" s="32"/>
      <c r="T7" s="15" t="s">
        <v>63</v>
      </c>
      <c r="U7" s="18" t="s">
        <v>64</v>
      </c>
    </row>
    <row r="8" spans="1:21" s="10" customFormat="1" ht="15.75" customHeight="1">
      <c r="A8" s="55"/>
      <c r="B8" s="56"/>
      <c r="C8" s="57"/>
      <c r="D8" s="19"/>
      <c r="E8" s="20"/>
      <c r="F8" s="20"/>
      <c r="G8" s="21" t="s">
        <v>65</v>
      </c>
      <c r="H8" s="22" t="s">
        <v>66</v>
      </c>
      <c r="I8" s="23" t="s">
        <v>67</v>
      </c>
      <c r="J8" s="21" t="s">
        <v>68</v>
      </c>
      <c r="K8" s="21" t="s">
        <v>69</v>
      </c>
      <c r="L8" s="33" t="s">
        <v>70</v>
      </c>
      <c r="M8" s="21" t="s">
        <v>71</v>
      </c>
      <c r="N8" s="21" t="s">
        <v>72</v>
      </c>
      <c r="O8" s="21" t="s">
        <v>73</v>
      </c>
      <c r="P8" s="21" t="s">
        <v>74</v>
      </c>
      <c r="Q8" s="21" t="s">
        <v>75</v>
      </c>
      <c r="R8" s="21" t="s">
        <v>76</v>
      </c>
      <c r="S8" s="33" t="s">
        <v>77</v>
      </c>
      <c r="T8" s="21" t="s">
        <v>78</v>
      </c>
      <c r="U8" s="24" t="s">
        <v>79</v>
      </c>
    </row>
    <row r="9" spans="1:21" s="62" customFormat="1" ht="22.5" customHeight="1">
      <c r="A9" s="58"/>
      <c r="B9" s="48"/>
      <c r="C9" s="48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/>
    </row>
    <row r="10" spans="1:21" s="25" customFormat="1" ht="22.5" customHeight="1">
      <c r="A10" s="63" t="s">
        <v>13</v>
      </c>
      <c r="B10" s="64"/>
      <c r="C10" s="64"/>
      <c r="D10" s="26"/>
      <c r="E10" s="40">
        <f>E26+E35</f>
        <v>170645699</v>
      </c>
      <c r="F10" s="40">
        <f>F26+F35</f>
        <v>166604500</v>
      </c>
      <c r="G10" s="40">
        <f>G26+G35</f>
        <v>0</v>
      </c>
      <c r="H10" s="40">
        <f>H26+H35</f>
        <v>18685</v>
      </c>
      <c r="I10" s="40">
        <f>I26+I35</f>
        <v>0</v>
      </c>
      <c r="J10" s="40">
        <f>SUM(J26,J35)</f>
        <v>3221692</v>
      </c>
      <c r="K10" s="40">
        <f>SUM(K26,K35)</f>
        <v>3954150</v>
      </c>
      <c r="L10" s="40">
        <f aca="true" t="shared" si="0" ref="L10:U10">L26+L35</f>
        <v>0</v>
      </c>
      <c r="M10" s="40">
        <f t="shared" si="0"/>
        <v>2003707</v>
      </c>
      <c r="N10" s="40">
        <f t="shared" si="0"/>
        <v>1151172</v>
      </c>
      <c r="O10" s="40">
        <f t="shared" si="0"/>
        <v>4142591</v>
      </c>
      <c r="P10" s="40">
        <f t="shared" si="0"/>
        <v>4022514</v>
      </c>
      <c r="Q10" s="40">
        <f t="shared" si="0"/>
        <v>783823</v>
      </c>
      <c r="R10" s="40">
        <f t="shared" si="0"/>
        <v>3268500</v>
      </c>
      <c r="S10" s="40">
        <f t="shared" si="0"/>
        <v>20616</v>
      </c>
      <c r="T10" s="40">
        <f t="shared" si="0"/>
        <v>110884</v>
      </c>
      <c r="U10" s="41">
        <f t="shared" si="0"/>
        <v>-9193</v>
      </c>
    </row>
    <row r="11" spans="1:21" s="25" customFormat="1" ht="22.5" customHeight="1">
      <c r="A11" s="52"/>
      <c r="B11" s="47"/>
      <c r="C11" s="47"/>
      <c r="D11" s="11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</row>
    <row r="12" spans="1:21" s="25" customFormat="1" ht="22.5" customHeight="1">
      <c r="A12" s="52">
        <v>1</v>
      </c>
      <c r="B12" s="47"/>
      <c r="C12" s="65" t="s">
        <v>15</v>
      </c>
      <c r="D12" s="11"/>
      <c r="E12" s="40">
        <v>34297128</v>
      </c>
      <c r="F12" s="40">
        <v>33267546</v>
      </c>
      <c r="G12" s="40">
        <v>0</v>
      </c>
      <c r="H12" s="40">
        <v>18685</v>
      </c>
      <c r="I12" s="40">
        <v>0</v>
      </c>
      <c r="J12" s="40">
        <v>0</v>
      </c>
      <c r="K12" s="40">
        <v>463966</v>
      </c>
      <c r="L12" s="40">
        <v>0</v>
      </c>
      <c r="M12" s="40">
        <v>174052</v>
      </c>
      <c r="N12" s="40">
        <v>0</v>
      </c>
      <c r="O12" s="40">
        <v>720983</v>
      </c>
      <c r="P12" s="40">
        <v>1010897</v>
      </c>
      <c r="Q12" s="42">
        <v>160382</v>
      </c>
      <c r="R12" s="42">
        <v>825552</v>
      </c>
      <c r="S12" s="42">
        <v>8946</v>
      </c>
      <c r="T12" s="40">
        <v>-256005</v>
      </c>
      <c r="U12" s="41">
        <v>33909</v>
      </c>
    </row>
    <row r="13" spans="1:21" s="25" customFormat="1" ht="22.5" customHeight="1">
      <c r="A13" s="52">
        <v>2</v>
      </c>
      <c r="B13" s="47"/>
      <c r="C13" s="65" t="s">
        <v>16</v>
      </c>
      <c r="D13" s="11"/>
      <c r="E13" s="40">
        <v>20597744</v>
      </c>
      <c r="F13" s="40">
        <v>19822160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775584</v>
      </c>
      <c r="P13" s="40">
        <v>775584</v>
      </c>
      <c r="Q13" s="42">
        <v>112329</v>
      </c>
      <c r="R13" s="42">
        <v>445475</v>
      </c>
      <c r="S13" s="42">
        <v>0</v>
      </c>
      <c r="T13" s="40">
        <v>217780</v>
      </c>
      <c r="U13" s="41">
        <v>217780</v>
      </c>
    </row>
    <row r="14" spans="1:21" s="25" customFormat="1" ht="22.5" customHeight="1">
      <c r="A14" s="52">
        <v>3</v>
      </c>
      <c r="B14" s="47"/>
      <c r="C14" s="65" t="s">
        <v>17</v>
      </c>
      <c r="D14" s="11"/>
      <c r="E14" s="40">
        <v>18563652</v>
      </c>
      <c r="F14" s="40">
        <v>18560014</v>
      </c>
      <c r="G14" s="40">
        <v>0</v>
      </c>
      <c r="H14" s="40">
        <v>0</v>
      </c>
      <c r="I14" s="40">
        <v>0</v>
      </c>
      <c r="J14" s="40">
        <v>2776995</v>
      </c>
      <c r="K14" s="40">
        <v>2984341</v>
      </c>
      <c r="L14" s="40">
        <v>0</v>
      </c>
      <c r="M14" s="40">
        <v>1468557</v>
      </c>
      <c r="N14" s="40">
        <v>1132908</v>
      </c>
      <c r="O14" s="40">
        <v>131941</v>
      </c>
      <c r="P14" s="40">
        <v>3638</v>
      </c>
      <c r="Q14" s="42">
        <v>83980</v>
      </c>
      <c r="R14" s="42">
        <v>273206</v>
      </c>
      <c r="S14" s="42">
        <v>0</v>
      </c>
      <c r="T14" s="40">
        <v>-225245</v>
      </c>
      <c r="U14" s="41">
        <v>-353548</v>
      </c>
    </row>
    <row r="15" spans="1:21" s="25" customFormat="1" ht="22.5" customHeight="1">
      <c r="A15" s="52">
        <v>4</v>
      </c>
      <c r="B15" s="47"/>
      <c r="C15" s="65" t="s">
        <v>18</v>
      </c>
      <c r="D15" s="11"/>
      <c r="E15" s="40">
        <v>7651438</v>
      </c>
      <c r="F15" s="40">
        <v>7651438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2">
        <v>41564</v>
      </c>
      <c r="R15" s="42">
        <v>103746</v>
      </c>
      <c r="S15" s="42">
        <v>0</v>
      </c>
      <c r="T15" s="40">
        <v>-145310</v>
      </c>
      <c r="U15" s="41">
        <v>-145310</v>
      </c>
    </row>
    <row r="16" spans="1:21" s="25" customFormat="1" ht="22.5" customHeight="1">
      <c r="A16" s="52">
        <v>5</v>
      </c>
      <c r="B16" s="47"/>
      <c r="C16" s="65" t="s">
        <v>19</v>
      </c>
      <c r="D16" s="11"/>
      <c r="E16" s="40">
        <v>12891890</v>
      </c>
      <c r="F16" s="40">
        <v>12182296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709594</v>
      </c>
      <c r="P16" s="40">
        <v>709594</v>
      </c>
      <c r="Q16" s="42">
        <v>50664</v>
      </c>
      <c r="R16" s="42">
        <v>92378</v>
      </c>
      <c r="S16" s="42">
        <v>0</v>
      </c>
      <c r="T16" s="40">
        <v>566552</v>
      </c>
      <c r="U16" s="41">
        <v>566552</v>
      </c>
    </row>
    <row r="17" spans="1:21" s="25" customFormat="1" ht="22.5" customHeight="1">
      <c r="A17" s="52">
        <v>6</v>
      </c>
      <c r="B17" s="47"/>
      <c r="C17" s="65" t="s">
        <v>20</v>
      </c>
      <c r="D17" s="11"/>
      <c r="E17" s="40">
        <v>5412861</v>
      </c>
      <c r="F17" s="40">
        <v>5198486</v>
      </c>
      <c r="G17" s="40">
        <v>0</v>
      </c>
      <c r="H17" s="40">
        <v>0</v>
      </c>
      <c r="I17" s="40">
        <v>0</v>
      </c>
      <c r="J17" s="40">
        <v>0</v>
      </c>
      <c r="K17" s="40">
        <v>65621</v>
      </c>
      <c r="L17" s="40">
        <v>0</v>
      </c>
      <c r="M17" s="40">
        <v>8487</v>
      </c>
      <c r="N17" s="40">
        <v>0</v>
      </c>
      <c r="O17" s="40">
        <v>157241</v>
      </c>
      <c r="P17" s="40">
        <v>214375</v>
      </c>
      <c r="Q17" s="42">
        <v>22279</v>
      </c>
      <c r="R17" s="42">
        <v>27795</v>
      </c>
      <c r="S17" s="42">
        <v>0</v>
      </c>
      <c r="T17" s="40">
        <v>107167</v>
      </c>
      <c r="U17" s="41">
        <v>164301</v>
      </c>
    </row>
    <row r="18" spans="1:21" s="25" customFormat="1" ht="22.5" customHeight="1">
      <c r="A18" s="52">
        <v>7</v>
      </c>
      <c r="B18" s="47"/>
      <c r="C18" s="65" t="s">
        <v>21</v>
      </c>
      <c r="D18" s="11"/>
      <c r="E18" s="40">
        <v>18185955</v>
      </c>
      <c r="F18" s="40">
        <v>17742880</v>
      </c>
      <c r="G18" s="40">
        <v>0</v>
      </c>
      <c r="H18" s="40">
        <v>0</v>
      </c>
      <c r="I18" s="40">
        <v>0</v>
      </c>
      <c r="J18" s="40">
        <v>0</v>
      </c>
      <c r="K18" s="40">
        <v>148373</v>
      </c>
      <c r="L18" s="40">
        <v>0</v>
      </c>
      <c r="M18" s="40">
        <v>45244</v>
      </c>
      <c r="N18" s="40">
        <v>0</v>
      </c>
      <c r="O18" s="40">
        <v>339946</v>
      </c>
      <c r="P18" s="40">
        <v>443075</v>
      </c>
      <c r="Q18" s="42">
        <v>84623</v>
      </c>
      <c r="R18" s="42">
        <v>349690</v>
      </c>
      <c r="S18" s="42">
        <v>5508</v>
      </c>
      <c r="T18" s="40">
        <v>-88859</v>
      </c>
      <c r="U18" s="41">
        <v>14270</v>
      </c>
    </row>
    <row r="19" spans="1:21" s="25" customFormat="1" ht="22.5" customHeight="1">
      <c r="A19" s="52">
        <v>8</v>
      </c>
      <c r="B19" s="47"/>
      <c r="C19" s="65" t="s">
        <v>22</v>
      </c>
      <c r="D19" s="11"/>
      <c r="E19" s="40">
        <v>6435337</v>
      </c>
      <c r="F19" s="40">
        <v>6358434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76903</v>
      </c>
      <c r="P19" s="40">
        <v>76903</v>
      </c>
      <c r="Q19" s="42">
        <v>26375</v>
      </c>
      <c r="R19" s="42">
        <v>81619</v>
      </c>
      <c r="S19" s="42">
        <v>0</v>
      </c>
      <c r="T19" s="40">
        <v>-31091</v>
      </c>
      <c r="U19" s="41">
        <v>-31091</v>
      </c>
    </row>
    <row r="20" spans="1:21" s="25" customFormat="1" ht="22.5" customHeight="1">
      <c r="A20" s="52">
        <v>9</v>
      </c>
      <c r="B20" s="47"/>
      <c r="C20" s="65" t="s">
        <v>23</v>
      </c>
      <c r="D20" s="11"/>
      <c r="E20" s="40">
        <v>5514169</v>
      </c>
      <c r="F20" s="40">
        <v>5351267</v>
      </c>
      <c r="G20" s="40">
        <v>0</v>
      </c>
      <c r="H20" s="40">
        <v>0</v>
      </c>
      <c r="I20" s="40">
        <v>0</v>
      </c>
      <c r="J20" s="40">
        <v>0</v>
      </c>
      <c r="K20" s="40">
        <v>73486</v>
      </c>
      <c r="L20" s="40">
        <v>0</v>
      </c>
      <c r="M20" s="40">
        <v>29819</v>
      </c>
      <c r="N20" s="40">
        <v>0</v>
      </c>
      <c r="O20" s="40">
        <v>119235</v>
      </c>
      <c r="P20" s="40">
        <v>162902</v>
      </c>
      <c r="Q20" s="42">
        <v>28078</v>
      </c>
      <c r="R20" s="42">
        <v>103255</v>
      </c>
      <c r="S20" s="42">
        <v>0</v>
      </c>
      <c r="T20" s="40">
        <v>-12098</v>
      </c>
      <c r="U20" s="41">
        <v>31569</v>
      </c>
    </row>
    <row r="21" spans="1:21" s="25" customFormat="1" ht="22.5" customHeight="1">
      <c r="A21" s="52">
        <v>10</v>
      </c>
      <c r="B21" s="47"/>
      <c r="C21" s="65" t="s">
        <v>24</v>
      </c>
      <c r="D21" s="11"/>
      <c r="E21" s="40">
        <v>4486676</v>
      </c>
      <c r="F21" s="40">
        <v>4452068</v>
      </c>
      <c r="G21" s="40">
        <v>0</v>
      </c>
      <c r="H21" s="40">
        <v>0</v>
      </c>
      <c r="I21" s="40">
        <v>0</v>
      </c>
      <c r="J21" s="40">
        <v>0</v>
      </c>
      <c r="K21" s="40">
        <v>34146</v>
      </c>
      <c r="L21" s="40">
        <v>0</v>
      </c>
      <c r="M21" s="40">
        <v>0</v>
      </c>
      <c r="N21" s="40">
        <v>17982</v>
      </c>
      <c r="O21" s="40">
        <v>-17520</v>
      </c>
      <c r="P21" s="40">
        <v>34608</v>
      </c>
      <c r="Q21" s="42">
        <v>19015</v>
      </c>
      <c r="R21" s="42">
        <v>83681</v>
      </c>
      <c r="S21" s="42">
        <v>0</v>
      </c>
      <c r="T21" s="40">
        <v>-120216</v>
      </c>
      <c r="U21" s="41">
        <v>-68088</v>
      </c>
    </row>
    <row r="22" spans="1:21" s="25" customFormat="1" ht="22.5" customHeight="1">
      <c r="A22" s="52">
        <v>11</v>
      </c>
      <c r="B22" s="47"/>
      <c r="C22" s="65" t="s">
        <v>25</v>
      </c>
      <c r="D22" s="11"/>
      <c r="E22" s="40">
        <v>3508999</v>
      </c>
      <c r="F22" s="40">
        <v>3431828</v>
      </c>
      <c r="G22" s="40">
        <v>0</v>
      </c>
      <c r="H22" s="40">
        <v>0</v>
      </c>
      <c r="I22" s="40">
        <v>0</v>
      </c>
      <c r="J22" s="40">
        <v>444697</v>
      </c>
      <c r="K22" s="40">
        <v>0</v>
      </c>
      <c r="L22" s="40">
        <v>0</v>
      </c>
      <c r="M22" s="40">
        <v>161378</v>
      </c>
      <c r="N22" s="40">
        <v>0</v>
      </c>
      <c r="O22" s="40">
        <v>683246</v>
      </c>
      <c r="P22" s="40">
        <v>77171</v>
      </c>
      <c r="Q22" s="42">
        <v>18620</v>
      </c>
      <c r="R22" s="42">
        <v>90715</v>
      </c>
      <c r="S22" s="42">
        <v>0</v>
      </c>
      <c r="T22" s="40">
        <v>573911</v>
      </c>
      <c r="U22" s="41">
        <v>-32164</v>
      </c>
    </row>
    <row r="23" spans="1:21" s="25" customFormat="1" ht="22.5" customHeight="1">
      <c r="A23" s="52">
        <v>12</v>
      </c>
      <c r="B23" s="47"/>
      <c r="C23" s="65" t="s">
        <v>26</v>
      </c>
      <c r="D23" s="11"/>
      <c r="E23" s="40">
        <v>16374091</v>
      </c>
      <c r="F23" s="40">
        <v>16333602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69546</v>
      </c>
      <c r="N23" s="40">
        <v>0</v>
      </c>
      <c r="O23" s="40">
        <v>110035</v>
      </c>
      <c r="P23" s="40">
        <v>40489</v>
      </c>
      <c r="Q23" s="42">
        <v>64068</v>
      </c>
      <c r="R23" s="42">
        <v>264931</v>
      </c>
      <c r="S23" s="42">
        <v>0</v>
      </c>
      <c r="T23" s="40">
        <v>-218964</v>
      </c>
      <c r="U23" s="41">
        <v>-288510</v>
      </c>
    </row>
    <row r="24" spans="1:21" s="25" customFormat="1" ht="22.5" customHeight="1">
      <c r="A24" s="52">
        <v>13</v>
      </c>
      <c r="B24" s="47"/>
      <c r="C24" s="65" t="s">
        <v>27</v>
      </c>
      <c r="D24" s="11"/>
      <c r="E24" s="40">
        <v>7620808</v>
      </c>
      <c r="F24" s="40">
        <v>7349460</v>
      </c>
      <c r="G24" s="40">
        <v>0</v>
      </c>
      <c r="H24" s="40">
        <v>0</v>
      </c>
      <c r="I24" s="40">
        <v>0</v>
      </c>
      <c r="J24" s="40">
        <v>0</v>
      </c>
      <c r="K24" s="40">
        <v>66523</v>
      </c>
      <c r="L24" s="40">
        <v>0</v>
      </c>
      <c r="M24" s="40">
        <v>25418</v>
      </c>
      <c r="N24" s="40">
        <v>0</v>
      </c>
      <c r="O24" s="40">
        <v>230243</v>
      </c>
      <c r="P24" s="40">
        <v>271348</v>
      </c>
      <c r="Q24" s="42">
        <v>34221</v>
      </c>
      <c r="R24" s="42">
        <v>275503</v>
      </c>
      <c r="S24" s="42">
        <v>0</v>
      </c>
      <c r="T24" s="40">
        <v>-79481</v>
      </c>
      <c r="U24" s="41">
        <v>-38376</v>
      </c>
    </row>
    <row r="25" spans="1:21" s="25" customFormat="1" ht="22.5" customHeight="1">
      <c r="A25" s="52"/>
      <c r="B25" s="47"/>
      <c r="C25" s="65"/>
      <c r="D25" s="11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2"/>
      <c r="R25" s="42"/>
      <c r="S25" s="42"/>
      <c r="T25" s="40"/>
      <c r="U25" s="41"/>
    </row>
    <row r="26" spans="1:21" s="25" customFormat="1" ht="22.5" customHeight="1">
      <c r="A26" s="63" t="s">
        <v>14</v>
      </c>
      <c r="B26" s="64"/>
      <c r="C26" s="64"/>
      <c r="D26" s="26"/>
      <c r="E26" s="40">
        <f>SUM(E12:E24)</f>
        <v>161540748</v>
      </c>
      <c r="F26" s="40">
        <f>SUM(F12:F24)</f>
        <v>157701479</v>
      </c>
      <c r="G26" s="40">
        <f aca="true" t="shared" si="1" ref="G26:U26">SUM(G12:G24)</f>
        <v>0</v>
      </c>
      <c r="H26" s="40">
        <f t="shared" si="1"/>
        <v>18685</v>
      </c>
      <c r="I26" s="40">
        <f t="shared" si="1"/>
        <v>0</v>
      </c>
      <c r="J26" s="40">
        <f>SUM(J12:J24)</f>
        <v>3221692</v>
      </c>
      <c r="K26" s="40">
        <f>SUM(K12:K24)</f>
        <v>3836456</v>
      </c>
      <c r="L26" s="40">
        <f t="shared" si="1"/>
        <v>0</v>
      </c>
      <c r="M26" s="40">
        <f t="shared" si="1"/>
        <v>1982501</v>
      </c>
      <c r="N26" s="40">
        <f t="shared" si="1"/>
        <v>1150890</v>
      </c>
      <c r="O26" s="40">
        <f t="shared" si="1"/>
        <v>4037431</v>
      </c>
      <c r="P26" s="40">
        <f t="shared" si="1"/>
        <v>3820584</v>
      </c>
      <c r="Q26" s="42">
        <f t="shared" si="1"/>
        <v>746198</v>
      </c>
      <c r="R26" s="42">
        <f t="shared" si="1"/>
        <v>3017546</v>
      </c>
      <c r="S26" s="42">
        <f t="shared" si="1"/>
        <v>14454</v>
      </c>
      <c r="T26" s="40">
        <f t="shared" si="1"/>
        <v>288141</v>
      </c>
      <c r="U26" s="41">
        <f t="shared" si="1"/>
        <v>71294</v>
      </c>
    </row>
    <row r="27" spans="1:21" s="25" customFormat="1" ht="22.5" customHeight="1">
      <c r="A27" s="63"/>
      <c r="B27" s="64"/>
      <c r="C27" s="64"/>
      <c r="D27" s="26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2"/>
      <c r="R27" s="42"/>
      <c r="S27" s="42"/>
      <c r="T27" s="40"/>
      <c r="U27" s="41"/>
    </row>
    <row r="28" spans="1:21" s="25" customFormat="1" ht="22.5" customHeight="1">
      <c r="A28" s="52">
        <v>1</v>
      </c>
      <c r="B28" s="47"/>
      <c r="C28" s="65" t="s">
        <v>28</v>
      </c>
      <c r="D28" s="11"/>
      <c r="E28" s="40">
        <v>3504593</v>
      </c>
      <c r="F28" s="40">
        <v>3504593</v>
      </c>
      <c r="G28" s="40">
        <v>0</v>
      </c>
      <c r="H28" s="40">
        <v>0</v>
      </c>
      <c r="I28" s="40">
        <v>0</v>
      </c>
      <c r="J28" s="40">
        <v>0</v>
      </c>
      <c r="K28" s="40">
        <v>54238</v>
      </c>
      <c r="L28" s="40">
        <v>0</v>
      </c>
      <c r="M28" s="40">
        <v>10201</v>
      </c>
      <c r="N28" s="40">
        <v>0</v>
      </c>
      <c r="O28" s="40">
        <v>-44037</v>
      </c>
      <c r="P28" s="40">
        <v>0</v>
      </c>
      <c r="Q28" s="42">
        <v>13270</v>
      </c>
      <c r="R28" s="42">
        <v>176143</v>
      </c>
      <c r="S28" s="42">
        <v>0</v>
      </c>
      <c r="T28" s="40">
        <v>-233450</v>
      </c>
      <c r="U28" s="41">
        <v>-189413</v>
      </c>
    </row>
    <row r="29" spans="1:21" s="25" customFormat="1" ht="22.5" customHeight="1">
      <c r="A29" s="52">
        <v>2</v>
      </c>
      <c r="B29" s="47"/>
      <c r="C29" s="65" t="s">
        <v>29</v>
      </c>
      <c r="D29" s="11"/>
      <c r="E29" s="40">
        <v>711844</v>
      </c>
      <c r="F29" s="40">
        <v>674047</v>
      </c>
      <c r="G29" s="40">
        <v>0</v>
      </c>
      <c r="H29" s="40">
        <v>0</v>
      </c>
      <c r="I29" s="40">
        <v>0</v>
      </c>
      <c r="J29" s="40">
        <v>0</v>
      </c>
      <c r="K29" s="40">
        <v>9380</v>
      </c>
      <c r="L29" s="40">
        <v>0</v>
      </c>
      <c r="M29" s="40">
        <v>4991</v>
      </c>
      <c r="N29" s="40">
        <v>0</v>
      </c>
      <c r="O29" s="40">
        <v>33408</v>
      </c>
      <c r="P29" s="40">
        <v>37797</v>
      </c>
      <c r="Q29" s="42">
        <v>3827</v>
      </c>
      <c r="R29" s="42">
        <v>4715</v>
      </c>
      <c r="S29" s="42">
        <v>0</v>
      </c>
      <c r="T29" s="40">
        <v>24866</v>
      </c>
      <c r="U29" s="41">
        <v>29255</v>
      </c>
    </row>
    <row r="30" spans="1:21" s="25" customFormat="1" ht="22.5" customHeight="1">
      <c r="A30" s="52">
        <v>3</v>
      </c>
      <c r="B30" s="47"/>
      <c r="C30" s="65" t="s">
        <v>30</v>
      </c>
      <c r="D30" s="11"/>
      <c r="E30" s="40">
        <v>658969</v>
      </c>
      <c r="F30" s="40">
        <v>633967</v>
      </c>
      <c r="G30" s="40">
        <v>0</v>
      </c>
      <c r="H30" s="40">
        <v>0</v>
      </c>
      <c r="I30" s="40">
        <v>0</v>
      </c>
      <c r="J30" s="40">
        <v>0</v>
      </c>
      <c r="K30" s="40">
        <v>14398</v>
      </c>
      <c r="L30" s="40">
        <v>0</v>
      </c>
      <c r="M30" s="40">
        <v>0</v>
      </c>
      <c r="N30" s="40">
        <v>282</v>
      </c>
      <c r="O30" s="40">
        <v>10322</v>
      </c>
      <c r="P30" s="40">
        <v>25002</v>
      </c>
      <c r="Q30" s="42">
        <v>4576</v>
      </c>
      <c r="R30" s="42">
        <v>22684</v>
      </c>
      <c r="S30" s="42">
        <v>0</v>
      </c>
      <c r="T30" s="40">
        <v>-16938</v>
      </c>
      <c r="U30" s="41">
        <v>-2258</v>
      </c>
    </row>
    <row r="31" spans="1:21" s="25" customFormat="1" ht="22.5" customHeight="1">
      <c r="A31" s="52">
        <v>4</v>
      </c>
      <c r="B31" s="47"/>
      <c r="C31" s="65" t="s">
        <v>0</v>
      </c>
      <c r="D31" s="11"/>
      <c r="E31" s="40">
        <v>1846127</v>
      </c>
      <c r="F31" s="40">
        <v>1826702</v>
      </c>
      <c r="G31" s="40">
        <v>0</v>
      </c>
      <c r="H31" s="40">
        <v>0</v>
      </c>
      <c r="I31" s="40">
        <v>0</v>
      </c>
      <c r="J31" s="40">
        <v>0</v>
      </c>
      <c r="K31" s="40">
        <v>9162</v>
      </c>
      <c r="L31" s="40">
        <v>0</v>
      </c>
      <c r="M31" s="40">
        <v>2749</v>
      </c>
      <c r="N31" s="40">
        <v>0</v>
      </c>
      <c r="O31" s="40">
        <v>13012</v>
      </c>
      <c r="P31" s="40">
        <v>19425</v>
      </c>
      <c r="Q31" s="42">
        <v>6175</v>
      </c>
      <c r="R31" s="42">
        <v>20106</v>
      </c>
      <c r="S31" s="42">
        <v>0</v>
      </c>
      <c r="T31" s="40">
        <v>-13269</v>
      </c>
      <c r="U31" s="41">
        <v>-6856</v>
      </c>
    </row>
    <row r="32" spans="1:21" s="25" customFormat="1" ht="22.5" customHeight="1">
      <c r="A32" s="52">
        <v>5</v>
      </c>
      <c r="B32" s="47"/>
      <c r="C32" s="65" t="s">
        <v>31</v>
      </c>
      <c r="D32" s="11"/>
      <c r="E32" s="40">
        <v>1732311</v>
      </c>
      <c r="F32" s="40">
        <v>1676857</v>
      </c>
      <c r="G32" s="40">
        <v>0</v>
      </c>
      <c r="H32" s="40">
        <v>0</v>
      </c>
      <c r="I32" s="40">
        <v>0</v>
      </c>
      <c r="J32" s="40">
        <v>0</v>
      </c>
      <c r="K32" s="40">
        <v>30516</v>
      </c>
      <c r="L32" s="40">
        <v>0</v>
      </c>
      <c r="M32" s="40">
        <v>3265</v>
      </c>
      <c r="N32" s="40">
        <v>0</v>
      </c>
      <c r="O32" s="40">
        <v>28203</v>
      </c>
      <c r="P32" s="40">
        <v>55454</v>
      </c>
      <c r="Q32" s="42">
        <v>7067</v>
      </c>
      <c r="R32" s="42">
        <v>18603</v>
      </c>
      <c r="S32" s="42">
        <v>0</v>
      </c>
      <c r="T32" s="40">
        <v>2533</v>
      </c>
      <c r="U32" s="41">
        <v>29784</v>
      </c>
    </row>
    <row r="33" spans="1:21" s="25" customFormat="1" ht="22.5" customHeight="1">
      <c r="A33" s="52">
        <v>6</v>
      </c>
      <c r="B33" s="47"/>
      <c r="C33" s="65" t="s">
        <v>32</v>
      </c>
      <c r="D33" s="11"/>
      <c r="E33" s="40">
        <v>651107</v>
      </c>
      <c r="F33" s="40">
        <v>586855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64252</v>
      </c>
      <c r="P33" s="40">
        <v>64252</v>
      </c>
      <c r="Q33" s="42">
        <v>2710</v>
      </c>
      <c r="R33" s="42">
        <v>8703</v>
      </c>
      <c r="S33" s="42">
        <v>6162</v>
      </c>
      <c r="T33" s="40">
        <v>59001</v>
      </c>
      <c r="U33" s="41">
        <v>59001</v>
      </c>
    </row>
    <row r="34" spans="1:21" s="27" customFormat="1" ht="22.5" customHeight="1">
      <c r="A34" s="52"/>
      <c r="B34" s="47"/>
      <c r="C34" s="65"/>
      <c r="D34" s="1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2"/>
      <c r="R34" s="42"/>
      <c r="S34" s="42"/>
      <c r="T34" s="40"/>
      <c r="U34" s="41"/>
    </row>
    <row r="35" spans="1:21" s="25" customFormat="1" ht="22.5" customHeight="1">
      <c r="A35" s="63" t="s">
        <v>33</v>
      </c>
      <c r="B35" s="64"/>
      <c r="C35" s="64"/>
      <c r="D35" s="26"/>
      <c r="E35" s="40">
        <f aca="true" t="shared" si="2" ref="E35:U35">SUM(E28:E33)</f>
        <v>9104951</v>
      </c>
      <c r="F35" s="40">
        <f t="shared" si="2"/>
        <v>8903021</v>
      </c>
      <c r="G35" s="40">
        <f t="shared" si="2"/>
        <v>0</v>
      </c>
      <c r="H35" s="40">
        <f t="shared" si="2"/>
        <v>0</v>
      </c>
      <c r="I35" s="40">
        <f t="shared" si="2"/>
        <v>0</v>
      </c>
      <c r="J35" s="40">
        <f t="shared" si="2"/>
        <v>0</v>
      </c>
      <c r="K35" s="40">
        <f t="shared" si="2"/>
        <v>117694</v>
      </c>
      <c r="L35" s="40">
        <f t="shared" si="2"/>
        <v>0</v>
      </c>
      <c r="M35" s="40">
        <f t="shared" si="2"/>
        <v>21206</v>
      </c>
      <c r="N35" s="40">
        <f t="shared" si="2"/>
        <v>282</v>
      </c>
      <c r="O35" s="40">
        <f t="shared" si="2"/>
        <v>105160</v>
      </c>
      <c r="P35" s="40">
        <f t="shared" si="2"/>
        <v>201930</v>
      </c>
      <c r="Q35" s="42">
        <f t="shared" si="2"/>
        <v>37625</v>
      </c>
      <c r="R35" s="42">
        <f t="shared" si="2"/>
        <v>250954</v>
      </c>
      <c r="S35" s="42">
        <f t="shared" si="2"/>
        <v>6162</v>
      </c>
      <c r="T35" s="40">
        <f t="shared" si="2"/>
        <v>-177257</v>
      </c>
      <c r="U35" s="41">
        <f t="shared" si="2"/>
        <v>-80487</v>
      </c>
    </row>
    <row r="36" spans="1:21" s="25" customFormat="1" ht="22.5" customHeight="1" thickBot="1">
      <c r="A36" s="66"/>
      <c r="B36" s="67"/>
      <c r="C36" s="67"/>
      <c r="D36" s="28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4"/>
      <c r="S36" s="44"/>
      <c r="T36" s="43"/>
      <c r="U36" s="45"/>
    </row>
    <row r="37" spans="5:21" ht="14.25" customHeight="1" hidden="1">
      <c r="E37" s="68" t="s">
        <v>80</v>
      </c>
      <c r="F37" s="68" t="s">
        <v>81</v>
      </c>
      <c r="G37" s="68" t="s">
        <v>43</v>
      </c>
      <c r="H37" s="68" t="s">
        <v>44</v>
      </c>
      <c r="I37" s="68" t="s">
        <v>82</v>
      </c>
      <c r="J37" s="68" t="s">
        <v>45</v>
      </c>
      <c r="K37" s="68" t="s">
        <v>46</v>
      </c>
      <c r="L37" s="68" t="s">
        <v>47</v>
      </c>
      <c r="M37" s="68" t="s">
        <v>48</v>
      </c>
      <c r="N37" s="68" t="s">
        <v>49</v>
      </c>
      <c r="O37" s="68" t="s">
        <v>50</v>
      </c>
      <c r="P37" s="68" t="s">
        <v>51</v>
      </c>
      <c r="Q37" s="69" t="s">
        <v>83</v>
      </c>
      <c r="R37" s="69" t="s">
        <v>84</v>
      </c>
      <c r="S37" s="69" t="s">
        <v>85</v>
      </c>
      <c r="T37" s="68" t="s">
        <v>86</v>
      </c>
      <c r="U37" s="68" t="s">
        <v>87</v>
      </c>
    </row>
    <row r="38" spans="3:21" s="70" customFormat="1" ht="15.75" customHeight="1" hidden="1">
      <c r="C38" s="70" t="s">
        <v>36</v>
      </c>
      <c r="E38" s="71">
        <v>52</v>
      </c>
      <c r="F38" s="71">
        <v>52</v>
      </c>
      <c r="G38" s="71">
        <v>52</v>
      </c>
      <c r="H38" s="71">
        <v>52</v>
      </c>
      <c r="I38" s="71">
        <v>52</v>
      </c>
      <c r="J38" s="71">
        <v>52</v>
      </c>
      <c r="K38" s="71">
        <v>52</v>
      </c>
      <c r="L38" s="71">
        <v>52</v>
      </c>
      <c r="M38" s="71">
        <v>52</v>
      </c>
      <c r="N38" s="71">
        <v>52</v>
      </c>
      <c r="O38" s="71">
        <v>52</v>
      </c>
      <c r="P38" s="71">
        <v>52</v>
      </c>
      <c r="Q38" s="71">
        <v>52</v>
      </c>
      <c r="R38" s="71">
        <v>52</v>
      </c>
      <c r="S38" s="71">
        <v>52</v>
      </c>
      <c r="T38" s="71">
        <v>52</v>
      </c>
      <c r="U38" s="71">
        <v>52</v>
      </c>
    </row>
    <row r="39" spans="3:21" s="70" customFormat="1" ht="17.25" customHeight="1" hidden="1">
      <c r="C39" s="70" t="s">
        <v>37</v>
      </c>
      <c r="E39" s="71">
        <v>1</v>
      </c>
      <c r="F39" s="71">
        <v>1</v>
      </c>
      <c r="G39" s="71">
        <v>1</v>
      </c>
      <c r="H39" s="71">
        <v>1</v>
      </c>
      <c r="I39" s="71">
        <v>1</v>
      </c>
      <c r="J39" s="71">
        <v>1</v>
      </c>
      <c r="K39" s="71">
        <v>1</v>
      </c>
      <c r="L39" s="71">
        <v>1</v>
      </c>
      <c r="M39" s="71">
        <v>1</v>
      </c>
      <c r="N39" s="71">
        <v>1</v>
      </c>
      <c r="O39" s="71">
        <v>1</v>
      </c>
      <c r="P39" s="71">
        <v>1</v>
      </c>
      <c r="Q39" s="71">
        <v>1</v>
      </c>
      <c r="R39" s="71">
        <v>1</v>
      </c>
      <c r="S39" s="71">
        <v>1</v>
      </c>
      <c r="T39" s="71">
        <v>1</v>
      </c>
      <c r="U39" s="71">
        <v>1</v>
      </c>
    </row>
    <row r="40" spans="3:21" s="70" customFormat="1" ht="18" customHeight="1" hidden="1">
      <c r="C40" s="70" t="s">
        <v>35</v>
      </c>
      <c r="E40" s="71">
        <v>24</v>
      </c>
      <c r="F40" s="71">
        <v>53</v>
      </c>
      <c r="G40" s="71">
        <v>54</v>
      </c>
      <c r="H40" s="71">
        <v>55</v>
      </c>
      <c r="I40" s="71">
        <v>58</v>
      </c>
      <c r="J40" s="71">
        <v>59</v>
      </c>
      <c r="K40" s="71">
        <v>60</v>
      </c>
      <c r="L40" s="71">
        <v>61</v>
      </c>
      <c r="M40" s="71">
        <v>62</v>
      </c>
      <c r="N40" s="71">
        <v>63</v>
      </c>
      <c r="O40" s="71">
        <v>64</v>
      </c>
      <c r="P40" s="71">
        <v>65</v>
      </c>
      <c r="Q40" s="72">
        <v>13</v>
      </c>
      <c r="R40" s="72">
        <v>17</v>
      </c>
      <c r="S40" s="72">
        <v>45</v>
      </c>
      <c r="T40" s="71">
        <v>66</v>
      </c>
      <c r="U40" s="71">
        <v>67</v>
      </c>
    </row>
    <row r="41" spans="17:19" ht="15.75" customHeight="1">
      <c r="Q41" s="29"/>
      <c r="R41" s="29"/>
      <c r="S41" s="29"/>
    </row>
  </sheetData>
  <sheetProtection/>
  <mergeCells count="3">
    <mergeCell ref="J6:K6"/>
    <mergeCell ref="J5:K5"/>
    <mergeCell ref="G5:H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9" r:id="rId2"/>
  <colBreaks count="1" manualBreakCount="1">
    <brk id="21" min="1" max="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2013-03-27T13:59:47Z</cp:lastPrinted>
  <dcterms:created xsi:type="dcterms:W3CDTF">2004-01-15T07:06:00Z</dcterms:created>
  <dcterms:modified xsi:type="dcterms:W3CDTF">2013-03-31T07:21:26Z</dcterms:modified>
  <cp:category/>
  <cp:version/>
  <cp:contentType/>
  <cp:contentStatus/>
</cp:coreProperties>
</file>