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245" windowWidth="19170" windowHeight="7260" tabRatio="787" activeTab="0"/>
  </bookViews>
  <sheets>
    <sheet name="２(5)ア 地方債の状況" sheetId="1" r:id="rId1"/>
    <sheet name="２（５）イ 地方債現在高の状況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ALC_">#REF!</definedName>
    <definedName name="_FCANA1_K140_">#REF!</definedName>
    <definedName name="_FCANA1_K62_">#REF!</definedName>
    <definedName name="_FCANA1_N58_">#N/A</definedName>
    <definedName name="_GOTO_E7_">#REF!</definedName>
    <definedName name="_GOTO_F7_">#REF!</definedName>
    <definedName name="_HOME_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E6_K62_">#REF!</definedName>
    <definedName name="_REE6_K71_">#REF!</definedName>
    <definedName name="_REE80_K140_">#REF!</definedName>
    <definedName name="_REF13_G18_">#REF!</definedName>
    <definedName name="_REF20_G30_">#REF!</definedName>
    <definedName name="_REF32_G47_">#REF!</definedName>
    <definedName name="_REF49_G58_">#REF!</definedName>
    <definedName name="_REF8_G12_">#REF!</definedName>
    <definedName name="_REJ7_N58_">#REF!</definedName>
    <definedName name="_Sort" hidden="1">#REF!</definedName>
    <definedName name="_WTB">#REF!</definedName>
    <definedName name="_WTC">#REF!</definedName>
    <definedName name="\a">#REF!</definedName>
    <definedName name="\c">#REF!</definedName>
    <definedName name="\h">#REF!</definedName>
    <definedName name="\r">#REF!</definedName>
    <definedName name="\t">#REF!</definedName>
    <definedName name="_xlnm.Print_Area" localSheetId="0">'２(5)ア 地方債の状況'!$A$1:$I$8</definedName>
    <definedName name="_xlnm.Print_Area" localSheetId="1">'２（５）イ 地方債現在高の状況'!$A$3:$G$74</definedName>
    <definedName name="X01Y01_28">'[5]本28'!$W$14</definedName>
    <definedName name="X01Y01_35">#REF!</definedName>
    <definedName name="X01Y02_28">'[5]本28'!$X$14</definedName>
    <definedName name="X01Y02_35">#REF!</definedName>
    <definedName name="X01Y03_28">'[5]本28'!$Y$14</definedName>
    <definedName name="X01Y03_35">#REF!</definedName>
    <definedName name="X01Y04_28">'[5]本28'!$Z$14</definedName>
    <definedName name="X01Y04_35">#REF!</definedName>
    <definedName name="X01Y05_35">#REF!</definedName>
    <definedName name="X01Y06_35">#REF!</definedName>
    <definedName name="X01Y07_35">#REF!</definedName>
    <definedName name="X01Y08_35">#REF!</definedName>
    <definedName name="X01Y09_35">#REF!</definedName>
    <definedName name="X01Y10_35">#REF!</definedName>
    <definedName name="X01Y11_35">#REF!</definedName>
    <definedName name="X01Y12_35">#REF!</definedName>
    <definedName name="X01Y13_35">#REF!</definedName>
    <definedName name="X01Y14_35">#REF!</definedName>
    <definedName name="X01Y15_35">#REF!</definedName>
    <definedName name="X01Y16_35">#REF!</definedName>
    <definedName name="X01Y17_35">#REF!</definedName>
    <definedName name="X01Y18_35">#REF!</definedName>
    <definedName name="X01Y19_35">#REF!</definedName>
    <definedName name="X01Y20_35">#REF!</definedName>
    <definedName name="X01Y21_35">#REF!</definedName>
    <definedName name="X01Y22_35">#REF!</definedName>
    <definedName name="X01Y23_35">#REF!</definedName>
    <definedName name="X01Y24_35">#REF!</definedName>
    <definedName name="X01Y25_35">#REF!</definedName>
    <definedName name="X01Y26_35">#REF!</definedName>
    <definedName name="X01Y27_35">#REF!</definedName>
    <definedName name="X01Y28_35">#REF!</definedName>
    <definedName name="X01Y29_35">#REF!</definedName>
    <definedName name="X01Y30_35">#REF!</definedName>
    <definedName name="X01Y31_35">#REF!</definedName>
    <definedName name="X01Y32_35">#REF!</definedName>
    <definedName name="X01Y33_35">#REF!</definedName>
    <definedName name="X01Y34_35">#REF!</definedName>
    <definedName name="X01Y35_35">#REF!</definedName>
    <definedName name="X01Y36_35">#REF!</definedName>
    <definedName name="X01Y37_35">#REF!</definedName>
    <definedName name="X01Y38_35">#REF!</definedName>
    <definedName name="X01Y39_35">#REF!</definedName>
    <definedName name="X01Y40_35">#REF!</definedName>
    <definedName name="X01Y41_35">#REF!</definedName>
    <definedName name="X02Y01_35">#REF!</definedName>
    <definedName name="X02Y02_35">#REF!</definedName>
    <definedName name="X02Y03_35">#REF!</definedName>
    <definedName name="X02Y04_35">#REF!</definedName>
    <definedName name="X02Y05_35">#REF!</definedName>
    <definedName name="X02Y06_35">#REF!</definedName>
    <definedName name="X02Y07_27">'[4]本27'!$AE$16</definedName>
    <definedName name="X02Y07_35">#REF!</definedName>
    <definedName name="X02Y08_35">#REF!</definedName>
    <definedName name="X02Y09_35">#REF!</definedName>
    <definedName name="X02Y10_35">#REF!</definedName>
    <definedName name="X02Y11_35">#REF!</definedName>
    <definedName name="X02Y12_35">#REF!</definedName>
    <definedName name="X02Y13_35">#REF!</definedName>
    <definedName name="X02Y14_35">#REF!</definedName>
    <definedName name="X02Y15_35">#REF!</definedName>
    <definedName name="X02Y16_35">#REF!</definedName>
    <definedName name="X02Y17_35">#REF!</definedName>
    <definedName name="X02Y18_35">#REF!</definedName>
    <definedName name="X02Y19_35">#REF!</definedName>
    <definedName name="X02Y20_35">#REF!</definedName>
    <definedName name="X02Y21_35">#REF!</definedName>
    <definedName name="X02Y22_35">#REF!</definedName>
    <definedName name="X02Y23_35">#REF!</definedName>
    <definedName name="X02Y24_35">#REF!</definedName>
    <definedName name="X02Y25_35">#REF!</definedName>
    <definedName name="X02Y26_35">#REF!</definedName>
    <definedName name="X02Y27_35">#REF!</definedName>
    <definedName name="X02Y28_35">#REF!</definedName>
    <definedName name="X02Y29_35">#REF!</definedName>
    <definedName name="X02Y30_35">#REF!</definedName>
    <definedName name="X02Y31_35">#REF!</definedName>
    <definedName name="X02Y32_35">#REF!</definedName>
    <definedName name="X02Y33_35">#REF!</definedName>
    <definedName name="X03Y01_35">#REF!</definedName>
    <definedName name="X03Y02_35">#REF!</definedName>
    <definedName name="X03Y03_35">#REF!</definedName>
    <definedName name="X03Y04_35">#REF!</definedName>
    <definedName name="X03Y05_35">#REF!</definedName>
    <definedName name="X03Y06_35">#REF!</definedName>
    <definedName name="X03Y07_35">#REF!</definedName>
    <definedName name="X03Y08_35">#REF!</definedName>
    <definedName name="X03Y09_35">#REF!</definedName>
    <definedName name="X03Y10_35">#REF!</definedName>
    <definedName name="X03Y11_35">#REF!</definedName>
    <definedName name="X03Y12_35">#REF!</definedName>
    <definedName name="X03Y13_35">#REF!</definedName>
    <definedName name="X03Y14_35">#REF!</definedName>
    <definedName name="X03Y15_35">#REF!</definedName>
    <definedName name="X03Y16_35">#REF!</definedName>
    <definedName name="X03Y17_35">#REF!</definedName>
    <definedName name="X03Y18_35">#REF!</definedName>
    <definedName name="X03Y19_35">#REF!</definedName>
    <definedName name="X03Y20_35">#REF!</definedName>
    <definedName name="X03Y21_35">#REF!</definedName>
    <definedName name="X03Y22_35">#REF!</definedName>
    <definedName name="X03Y23_35">#REF!</definedName>
    <definedName name="X03Y24_35">#REF!</definedName>
    <definedName name="X03Y25_35">#REF!</definedName>
    <definedName name="X03Y26_35">#REF!</definedName>
    <definedName name="X03Y27_35">#REF!</definedName>
    <definedName name="X03Y28_35">#REF!</definedName>
    <definedName name="X03Y29_35">#REF!</definedName>
    <definedName name="X03Y30_35">#REF!</definedName>
    <definedName name="X03Y31_35">#REF!</definedName>
    <definedName name="X03Y32_35">#REF!</definedName>
    <definedName name="X03Y33_35">#REF!</definedName>
    <definedName name="X04Y01_35">#REF!</definedName>
    <definedName name="X04Y02_35">#REF!</definedName>
    <definedName name="X04Y03_35">#REF!</definedName>
    <definedName name="X04Y04_35">#REF!</definedName>
    <definedName name="X04Y05_35">#REF!</definedName>
    <definedName name="X04Y06_35">#REF!</definedName>
    <definedName name="X04Y07_27">'[4]本27'!$AE$18</definedName>
    <definedName name="X04Y07_35">#REF!</definedName>
    <definedName name="X04Y08_35">#REF!</definedName>
    <definedName name="X04Y09_35">#REF!</definedName>
    <definedName name="X04Y10_35">#REF!</definedName>
    <definedName name="X04Y11_35">#REF!</definedName>
    <definedName name="X05Y01_35">#REF!</definedName>
    <definedName name="X05Y02_35">#REF!</definedName>
    <definedName name="X05Y03_35">#REF!</definedName>
    <definedName name="X05Y04_35">#REF!</definedName>
    <definedName name="X05Y05_35">#REF!</definedName>
    <definedName name="X05Y06_35">#REF!</definedName>
    <definedName name="X05Y07_27">'[4]本27'!$AE$19</definedName>
    <definedName name="X05Y07_35">#REF!</definedName>
    <definedName name="X05Y08_35">#REF!</definedName>
    <definedName name="X05Y09_35">#REF!</definedName>
    <definedName name="X05Y10_35">#REF!</definedName>
    <definedName name="X05Y11_35">#REF!</definedName>
    <definedName name="X06Y07_27">'[4]本27'!$AE$20</definedName>
    <definedName name="X07Y07_27">'[4]本27'!$AE$21</definedName>
    <definedName name="X08Y01_28">'[4]本28'!$W$21</definedName>
    <definedName name="X08Y02_28">'[4]本28'!$X$21</definedName>
    <definedName name="X09Y01_51">'[6]51'!$G$27</definedName>
    <definedName name="X16Y01_28">'[5]本28'!$W$29</definedName>
    <definedName name="X16Y02_28">'[5]本28'!$X$29</definedName>
    <definedName name="X16Y04_28">'[5]本28'!$Z$29</definedName>
    <definedName name="コードマスター">'[3]#REF'!$A$1:$D$1870</definedName>
    <definedName name="印刷1">#REF!</definedName>
    <definedName name="印刷2">#REF!</definedName>
    <definedName name="寄附金計">#REF!</definedName>
    <definedName name="繰越金計">#REF!</definedName>
    <definedName name="繰入金計">#REF!</definedName>
    <definedName name="検15\単独\A_">#N/A</definedName>
    <definedName name="検15\単独\B_">#N/A</definedName>
    <definedName name="検15\単独\C_">#N/A</definedName>
    <definedName name="検15\単独\D_">#N/A</definedName>
    <definedName name="検15\単独\E_">#N/A</definedName>
    <definedName name="検15\単独\F_">#N/A</definedName>
    <definedName name="検15\単独\G_">#N/A</definedName>
    <definedName name="検15\補助\A_">#N/A</definedName>
    <definedName name="検15\補助\B_">#N/A</definedName>
    <definedName name="検15\補助\C_">#N/A</definedName>
    <definedName name="検15\補助\D_">#N/A</definedName>
    <definedName name="検15\補助\E_">#N/A</definedName>
    <definedName name="検15\補助\F_">#N/A</definedName>
    <definedName name="検8_1\A_">#REF!</definedName>
    <definedName name="検8_1\B_">#REF!</definedName>
    <definedName name="検8_1\C_">#REF!</definedName>
    <definedName name="検8_1\D_">#REF!</definedName>
    <definedName name="検8_1\E_">#REF!</definedName>
    <definedName name="検8_1\F_">#REF!</definedName>
    <definedName name="検8_1\G_">#REF!</definedName>
    <definedName name="県支出金Ｋ計">#REF!</definedName>
    <definedName name="県支出金Ｒ計">#REF!</definedName>
    <definedName name="国庫支出金Ｋ計">#REF!</definedName>
    <definedName name="国庫支出金Ｒ計">#REF!</definedName>
    <definedName name="歳出">#REF!</definedName>
    <definedName name="歳出・目的別">'[1]10リスト'!#REF!</definedName>
    <definedName name="歳出・目的別１">'[2]データ'!#REF!</definedName>
    <definedName name="財産収入Ｋ計">#REF!</definedName>
    <definedName name="財産収入Ｒ計">#REF!</definedName>
    <definedName name="使用料Ｋ計">#REF!</definedName>
    <definedName name="使用料Ｒ計">#REF!</definedName>
    <definedName name="手数料Ｋ計">#REF!</definedName>
    <definedName name="手数料Ｒ計">#REF!</definedName>
    <definedName name="諸収入Ｋ計">#REF!</definedName>
    <definedName name="諸収入Ｒ計">#REF!</definedName>
    <definedName name="税等Ｋ計">#REF!</definedName>
    <definedName name="税等Ｒ計">#REF!</definedName>
    <definedName name="総合計">#REF!</definedName>
    <definedName name="地方債計">#REF!</definedName>
    <definedName name="分担金Ｋ計">#REF!</definedName>
    <definedName name="分担金Ｒ計">#REF!</definedName>
  </definedNames>
  <calcPr fullCalcOnLoad="1"/>
</workbook>
</file>

<file path=xl/sharedStrings.xml><?xml version="1.0" encoding="utf-8"?>
<sst xmlns="http://schemas.openxmlformats.org/spreadsheetml/2006/main" count="112" uniqueCount="107">
  <si>
    <t>区分</t>
  </si>
  <si>
    <t>（単位　千円、％）</t>
  </si>
  <si>
    <t>増減額</t>
  </si>
  <si>
    <t>歳出総額に対する割合</t>
  </si>
  <si>
    <t>現在高</t>
  </si>
  <si>
    <t>発行額</t>
  </si>
  <si>
    <t>元金償還額</t>
  </si>
  <si>
    <t>歳出総額</t>
  </si>
  <si>
    <t>元金償還額</t>
  </si>
  <si>
    <t>１</t>
  </si>
  <si>
    <t>２</t>
  </si>
  <si>
    <t>３</t>
  </si>
  <si>
    <t>４</t>
  </si>
  <si>
    <t>　</t>
  </si>
  <si>
    <t>うち財源対策債等</t>
  </si>
  <si>
    <t>公営住宅建設事業債</t>
  </si>
  <si>
    <t>災害復旧事業債</t>
  </si>
  <si>
    <t>(1) 単独災害復旧事業債</t>
  </si>
  <si>
    <t>(2) 補助災害復旧事業債</t>
  </si>
  <si>
    <t>(1) 学校教育施設等整備事業債</t>
  </si>
  <si>
    <t>(2) 社会福祉施設整備事業債</t>
  </si>
  <si>
    <t>(3) 一般廃棄物処理事業債</t>
  </si>
  <si>
    <t>(4) 一般補助施設整備等事業債</t>
  </si>
  <si>
    <t>うち転貸債</t>
  </si>
  <si>
    <t>一般単独事業債</t>
  </si>
  <si>
    <t>うち地域総合整備事業債</t>
  </si>
  <si>
    <t>うち地域活性化事業債</t>
  </si>
  <si>
    <t>うち防災対策事業債</t>
  </si>
  <si>
    <t>うち地方道路等整備事業債</t>
  </si>
  <si>
    <t>うち一般事業債（臨時高等学校改築等分）</t>
  </si>
  <si>
    <t>うち地域再生事業債</t>
  </si>
  <si>
    <t>うち日本新生緊急基盤整備事業債</t>
  </si>
  <si>
    <t>うち臨時経済対策事業債</t>
  </si>
  <si>
    <t>辺地対策事業債</t>
  </si>
  <si>
    <t>過疎対策事業債</t>
  </si>
  <si>
    <t>公共用地先行取得等事業債</t>
  </si>
  <si>
    <t>行政改革推進債</t>
  </si>
  <si>
    <t>厚生福祉施設整備事業債</t>
  </si>
  <si>
    <t>地域財政特例対策債</t>
  </si>
  <si>
    <t>退職手当債（～平成17年度分）</t>
  </si>
  <si>
    <t>国の予算貸付・政府関係機関貸付債</t>
  </si>
  <si>
    <t>うち転貸によるもの</t>
  </si>
  <si>
    <t>うち地方道路整備臨時貸付金</t>
  </si>
  <si>
    <t>地域改善対策特定事業債</t>
  </si>
  <si>
    <t>うち法第５条によるもの</t>
  </si>
  <si>
    <t>財政対策債</t>
  </si>
  <si>
    <t>財源対策債</t>
  </si>
  <si>
    <t>臨時財政特例債</t>
  </si>
  <si>
    <t>公共事業等臨時特例債</t>
  </si>
  <si>
    <t>臨時財政対策債</t>
  </si>
  <si>
    <t>都道府県貸付金</t>
  </si>
  <si>
    <t>うち予算貸付によるもの</t>
  </si>
  <si>
    <t>その他</t>
  </si>
  <si>
    <t>うち旧合併特例事業債</t>
  </si>
  <si>
    <t xml:space="preserve">   (1)　旧市町村合併特例事業債</t>
  </si>
  <si>
    <t xml:space="preserve">   (2)　旧市町村合併推進事業債</t>
  </si>
  <si>
    <t>うち一般事業債（河川等分）</t>
  </si>
  <si>
    <t>退職手当債（平成18年度～）</t>
  </si>
  <si>
    <r>
      <t>伸</t>
    </r>
    <r>
      <rPr>
        <sz val="11"/>
        <rFont val="ＭＳ Ｐゴシック"/>
        <family val="3"/>
      </rPr>
      <t>　率</t>
    </r>
  </si>
  <si>
    <r>
      <t xml:space="preserve">(5) </t>
    </r>
    <r>
      <rPr>
        <sz val="9"/>
        <rFont val="ＭＳ Ｐゴシック"/>
        <family val="3"/>
      </rPr>
      <t>施設整備事業債（一般財源化分）</t>
    </r>
  </si>
  <si>
    <r>
      <t>うち</t>
    </r>
    <r>
      <rPr>
        <sz val="9"/>
        <rFont val="ＭＳ Ｐゴシック"/>
        <family val="3"/>
      </rPr>
      <t>旧地域総合整備事業債（継続事業分）</t>
    </r>
  </si>
  <si>
    <t>　　　ア　地方債の状況</t>
  </si>
  <si>
    <t>　（５）　地方債の状況</t>
  </si>
  <si>
    <t>比    較</t>
  </si>
  <si>
    <t>　　  イ　地方債現在高の状況</t>
  </si>
  <si>
    <r>
      <t xml:space="preserve">区 </t>
    </r>
    <r>
      <rPr>
        <sz val="11"/>
        <rFont val="ＭＳ Ｐゴシック"/>
        <family val="3"/>
      </rPr>
      <t xml:space="preserve">     分</t>
    </r>
  </si>
  <si>
    <t>Ａ</t>
  </si>
  <si>
    <t>Ｂ</t>
  </si>
  <si>
    <t>（Ｂ-Ａ）/Ａ</t>
  </si>
  <si>
    <r>
      <t>減税補</t>
    </r>
    <r>
      <rPr>
        <sz val="11"/>
        <rFont val="ＭＳ Ｐゴシック"/>
        <family val="3"/>
      </rPr>
      <t>塡債</t>
    </r>
  </si>
  <si>
    <r>
      <t>臨時税収補</t>
    </r>
    <r>
      <rPr>
        <sz val="11"/>
        <rFont val="ＭＳ Ｐゴシック"/>
        <family val="3"/>
      </rPr>
      <t>塡債</t>
    </r>
  </si>
  <si>
    <r>
      <t>合計（１～</t>
    </r>
    <r>
      <rPr>
        <sz val="11"/>
        <rFont val="ＭＳ Ｐゴシック"/>
        <family val="3"/>
      </rPr>
      <t>28）</t>
    </r>
  </si>
  <si>
    <r>
      <t>うち減収補</t>
    </r>
    <r>
      <rPr>
        <sz val="11"/>
        <rFont val="ＭＳ Ｐゴシック"/>
        <family val="3"/>
      </rPr>
      <t>塡債</t>
    </r>
  </si>
  <si>
    <t>伸　率</t>
  </si>
  <si>
    <t>列</t>
  </si>
  <si>
    <t>行</t>
  </si>
  <si>
    <t>うち復旧・復興事業分</t>
  </si>
  <si>
    <t>(1) 補助・直轄事業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</si>
  <si>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 継ぎ足し単独事業</t>
    </r>
  </si>
  <si>
    <r>
      <rPr>
        <sz val="11"/>
        <rFont val="ＭＳ Ｐゴシック"/>
        <family val="3"/>
      </rPr>
      <t xml:space="preserve">(3) </t>
    </r>
    <r>
      <rPr>
        <sz val="8"/>
        <rFont val="ＭＳ Ｐゴシック"/>
        <family val="3"/>
      </rPr>
      <t>緊急防災・減災事業計画に基づく単独事業</t>
    </r>
  </si>
  <si>
    <t>教育・福祉施設等整備事業債</t>
  </si>
  <si>
    <t>調整債（昭和60～63年度分）</t>
  </si>
  <si>
    <t>うち復旧・復興事業分</t>
  </si>
  <si>
    <t>表</t>
  </si>
  <si>
    <t>公共事業等債</t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</si>
  <si>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年度末</t>
    </r>
  </si>
  <si>
    <t>24年度</t>
  </si>
  <si>
    <t>平成24年度</t>
  </si>
  <si>
    <t>平成25年度</t>
  </si>
  <si>
    <t>25年度</t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</si>
  <si>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</si>
  <si>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</si>
  <si>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年度末</t>
    </r>
  </si>
  <si>
    <t>うち（旧）緊急防災・減災事業分</t>
  </si>
  <si>
    <t>（旧）緊急防災・減災事業債</t>
  </si>
  <si>
    <t>全国防災事業債</t>
  </si>
  <si>
    <t>５</t>
  </si>
  <si>
    <t>６</t>
  </si>
  <si>
    <t>７</t>
  </si>
  <si>
    <t>うち一般事業債（被災施設復旧関連事業分）</t>
  </si>
  <si>
    <t>うち（新）緊急防災・減災事業債</t>
  </si>
  <si>
    <t>８</t>
  </si>
  <si>
    <t>９</t>
  </si>
  <si>
    <r>
      <rPr>
        <sz val="9"/>
        <rFont val="ＭＳ Ｐゴシック"/>
        <family val="3"/>
      </rPr>
      <t>減収補塡債</t>
    </r>
    <r>
      <rPr>
        <sz val="7"/>
        <rFont val="ＭＳ Ｐゴシック"/>
        <family val="3"/>
      </rPr>
      <t>（昭和57・61,平成5～7・9～25年度分）</t>
    </r>
  </si>
  <si>
    <r>
      <rPr>
        <sz val="9"/>
        <rFont val="ＭＳ Ｐゴシック"/>
        <family val="3"/>
      </rPr>
      <t>減収補塡債特例分</t>
    </r>
    <r>
      <rPr>
        <sz val="7"/>
        <rFont val="ＭＳ Ｐゴシック"/>
        <family val="3"/>
      </rPr>
      <t>(昭和50,平成14,19～25年度分)</t>
    </r>
  </si>
  <si>
    <r>
      <t>（注）　減収補</t>
    </r>
    <r>
      <rPr>
        <sz val="11"/>
        <rFont val="ＭＳ Ｐゴシック"/>
        <family val="3"/>
      </rPr>
      <t>塡債（昭和57・61年度、平成５～７・９～2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年度分を除く）については、各事業債に含む。</t>
    </r>
  </si>
  <si>
    <r>
      <t>H25</t>
    </r>
    <r>
      <rPr>
        <sz val="11"/>
        <rFont val="ＭＳ Ｐゴシック"/>
        <family val="3"/>
      </rPr>
      <t>歳出総額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</si>
</sst>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 * #,##0.000_ ;_ * \-#,##0.000_ ;_ * &quot;-&quot;??_ ;_ @_ "/>
    <numFmt numFmtId="208" formatCode="_ * #,##0.0_ ;_ * \-#,##0.0_ ;_ * &quot;-&quot;??_ ;_ @_ "/>
    <numFmt numFmtId="209" formatCode="_(* #,##0.0_);_(* &quot;▲&quot;#,##0.0\ ;_(* &quot;-&quot;_);_(@_)"/>
    <numFmt numFmtId="210" formatCode="#,##0;&quot;▲ &quot;#,##0"/>
    <numFmt numFmtId="211" formatCode="#,##0;[Red]&quot;△&quot;#,##0"/>
    <numFmt numFmtId="212" formatCode="#,##0;[Red]&quot;▲&quot;#,##0"/>
    <numFmt numFmtId="213" formatCode="#,##0.0;[Red]&quot;▲&quot;#,##0.0"/>
    <numFmt numFmtId="214" formatCode="#,##0.0;[Red]&quot;△&quot;#,##0.0"/>
    <numFmt numFmtId="215" formatCode="#,##0.0"/>
    <numFmt numFmtId="216" formatCode="#,##0.0;&quot;△&quot;#,##0.0"/>
    <numFmt numFmtId="217" formatCode="#,##0;[Red]&quot;▲ &quot;#,##0"/>
    <numFmt numFmtId="218" formatCode="#,##0.0;[Red]&quot;▲ &quot;#,##0.0"/>
    <numFmt numFmtId="219" formatCode="#,##0.0;[Red]&quot;△ &quot;#,##0.0"/>
    <numFmt numFmtId="220" formatCode="#,##0;[Red]&quot;△ &quot;#,##0"/>
    <numFmt numFmtId="221" formatCode="0.0;&quot;▲ &quot;0.0"/>
    <numFmt numFmtId="222" formatCode="#,##0.0_ "/>
    <numFmt numFmtId="223" formatCode="0.0_ "/>
    <numFmt numFmtId="224" formatCode="#,##0.0000000"/>
    <numFmt numFmtId="225" formatCode="0.0_ ;[Red]\-0.0\ "/>
    <numFmt numFmtId="226" formatCode="\(#,##0\);[Red]&quot;（▲&quot;#,##0\)"/>
    <numFmt numFmtId="227" formatCode="#,##0.0_ ;[Red]\-#,##0.0\ "/>
    <numFmt numFmtId="228" formatCode="#,##0.0;&quot;▲ &quot;#,##0.0"/>
    <numFmt numFmtId="229" formatCode="\(#,##0\)"/>
    <numFmt numFmtId="230" formatCode="\(#,##0.0\);[Red]&quot;(▲&quot;#,##0.0\)"/>
    <numFmt numFmtId="231" formatCode="0_);[Red]\(0\)"/>
    <numFmt numFmtId="232" formatCode="0.000_);[Red]\(0.0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i/>
      <sz val="11"/>
      <color indexed="23"/>
      <name val="ＭＳ Ｐゴシック"/>
      <family val="3"/>
    </font>
    <font>
      <sz val="14"/>
      <color indexed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37" fontId="6" fillId="0" borderId="1" applyFont="0" applyBorder="0" applyProtection="0">
      <alignment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2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36" fillId="0" borderId="4" applyNumberFormat="0" applyFill="0" applyAlignment="0" applyProtection="0"/>
    <xf numFmtId="0" fontId="37" fillId="28" borderId="0" applyNumberFormat="0" applyBorder="0" applyAlignment="0" applyProtection="0"/>
    <xf numFmtId="0" fontId="38" fillId="29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9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5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99" fontId="4" fillId="0" borderId="11" xfId="0" applyNumberFormat="1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99" fontId="4" fillId="0" borderId="14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199" fontId="4" fillId="0" borderId="16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9" fillId="0" borderId="18" xfId="62" applyFont="1" applyFill="1" applyBorder="1" applyAlignment="1">
      <alignment horizontal="distributed" vertical="center" shrinkToFit="1"/>
      <protection/>
    </xf>
    <xf numFmtId="0" fontId="10" fillId="0" borderId="18" xfId="62" applyFont="1" applyFill="1" applyBorder="1" applyAlignment="1">
      <alignment horizontal="distributed" vertical="center" shrinkToFit="1"/>
      <protection/>
    </xf>
    <xf numFmtId="0" fontId="11" fillId="0" borderId="18" xfId="62" applyFont="1" applyFill="1" applyBorder="1" applyAlignment="1">
      <alignment horizontal="distributed" vertical="center" shrinkToFit="1"/>
      <protection/>
    </xf>
    <xf numFmtId="0" fontId="12" fillId="0" borderId="18" xfId="62" applyFont="1" applyFill="1" applyBorder="1" applyAlignment="1">
      <alignment horizontal="distributed" vertical="center" shrinkToFit="1"/>
      <protection/>
    </xf>
    <xf numFmtId="0" fontId="0" fillId="0" borderId="0" xfId="64" applyFont="1" applyFill="1">
      <alignment/>
      <protection/>
    </xf>
    <xf numFmtId="38" fontId="0" fillId="0" borderId="0" xfId="50" applyFont="1" applyFill="1" applyAlignment="1">
      <alignment/>
    </xf>
    <xf numFmtId="0" fontId="0" fillId="0" borderId="19" xfId="64" applyFont="1" applyFill="1" applyBorder="1" applyAlignment="1">
      <alignment horizontal="distributed" vertical="center" wrapText="1"/>
      <protection/>
    </xf>
    <xf numFmtId="0" fontId="0" fillId="0" borderId="20" xfId="64" applyFont="1" applyFill="1" applyBorder="1" applyAlignment="1">
      <alignment horizontal="right" vertical="center" wrapText="1"/>
      <protection/>
    </xf>
    <xf numFmtId="0" fontId="0" fillId="0" borderId="21" xfId="62" applyFont="1" applyFill="1" applyBorder="1" applyAlignment="1" quotePrefix="1">
      <alignment horizontal="center" vertical="center"/>
      <protection/>
    </xf>
    <xf numFmtId="0" fontId="0" fillId="0" borderId="22" xfId="62" applyFont="1" applyFill="1" applyBorder="1" applyAlignment="1">
      <alignment horizontal="distributed" vertical="center" shrinkToFit="1"/>
      <protection/>
    </xf>
    <xf numFmtId="199" fontId="0" fillId="0" borderId="23" xfId="64" applyNumberFormat="1" applyFont="1" applyFill="1" applyBorder="1" applyAlignment="1">
      <alignment vertical="center"/>
      <protection/>
    </xf>
    <xf numFmtId="200" fontId="0" fillId="0" borderId="24" xfId="64" applyNumberFormat="1" applyFont="1" applyFill="1" applyBorder="1" applyAlignment="1">
      <alignment horizontal="right" vertical="center"/>
      <protection/>
    </xf>
    <xf numFmtId="38" fontId="0" fillId="0" borderId="0" xfId="50" applyFont="1" applyFill="1" applyAlignment="1">
      <alignment vertical="center"/>
    </xf>
    <xf numFmtId="0" fontId="0" fillId="0" borderId="0" xfId="64" applyFont="1" applyFill="1" applyAlignment="1">
      <alignment vertical="center"/>
      <protection/>
    </xf>
    <xf numFmtId="0" fontId="0" fillId="0" borderId="25" xfId="62" applyFont="1" applyFill="1" applyBorder="1" applyAlignment="1" quotePrefix="1">
      <alignment horizontal="center" vertical="center"/>
      <protection/>
    </xf>
    <xf numFmtId="0" fontId="0" fillId="0" borderId="18" xfId="62" applyFont="1" applyFill="1" applyBorder="1" applyAlignment="1">
      <alignment horizontal="distributed" vertical="center" shrinkToFit="1"/>
      <protection/>
    </xf>
    <xf numFmtId="199" fontId="0" fillId="0" borderId="19" xfId="64" applyNumberFormat="1" applyFont="1" applyFill="1" applyBorder="1" applyAlignment="1">
      <alignment vertical="center"/>
      <protection/>
    </xf>
    <xf numFmtId="200" fontId="0" fillId="0" borderId="26" xfId="64" applyNumberFormat="1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 quotePrefix="1">
      <alignment horizontal="center" vertical="center"/>
      <protection/>
    </xf>
    <xf numFmtId="0" fontId="0" fillId="0" borderId="28" xfId="62" applyFont="1" applyFill="1" applyBorder="1" applyAlignment="1">
      <alignment horizontal="distributed" vertical="center" shrinkToFit="1"/>
      <protection/>
    </xf>
    <xf numFmtId="199" fontId="0" fillId="0" borderId="20" xfId="64" applyNumberFormat="1" applyFont="1" applyFill="1" applyBorder="1" applyAlignment="1">
      <alignment vertical="center"/>
      <protection/>
    </xf>
    <xf numFmtId="200" fontId="0" fillId="0" borderId="29" xfId="64" applyNumberFormat="1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199" fontId="0" fillId="0" borderId="11" xfId="64" applyNumberFormat="1" applyFont="1" applyFill="1" applyBorder="1" applyAlignment="1">
      <alignment vertical="center"/>
      <protection/>
    </xf>
    <xf numFmtId="200" fontId="0" fillId="0" borderId="12" xfId="64" applyNumberFormat="1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distributed" vertical="center" shrinkToFit="1"/>
      <protection/>
    </xf>
    <xf numFmtId="198" fontId="0" fillId="0" borderId="13" xfId="63" applyNumberFormat="1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4" applyFont="1" applyFill="1" applyAlignment="1">
      <alignment horizontal="center"/>
      <protection/>
    </xf>
    <xf numFmtId="0" fontId="0" fillId="0" borderId="29" xfId="64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62" applyFont="1" applyFill="1">
      <alignment/>
      <protection/>
    </xf>
    <xf numFmtId="0" fontId="13" fillId="0" borderId="0" xfId="64" applyFont="1" applyFill="1">
      <alignment/>
      <protection/>
    </xf>
    <xf numFmtId="0" fontId="14" fillId="0" borderId="0" xfId="65" applyFont="1" applyAlignment="1">
      <alignment vertical="center"/>
      <protection/>
    </xf>
    <xf numFmtId="38" fontId="4" fillId="0" borderId="0" xfId="50" applyFont="1" applyFill="1" applyAlignment="1">
      <alignment/>
    </xf>
    <xf numFmtId="0" fontId="0" fillId="0" borderId="0" xfId="0" applyFont="1" applyAlignment="1">
      <alignment/>
    </xf>
    <xf numFmtId="0" fontId="0" fillId="0" borderId="0" xfId="64" applyFont="1" applyFill="1">
      <alignment/>
      <protection/>
    </xf>
    <xf numFmtId="0" fontId="0" fillId="0" borderId="22" xfId="62" applyFont="1" applyFill="1" applyBorder="1" applyAlignment="1">
      <alignment horizontal="distributed" vertical="center" shrinkToFit="1"/>
      <protection/>
    </xf>
    <xf numFmtId="0" fontId="0" fillId="0" borderId="18" xfId="62" applyFont="1" applyFill="1" applyBorder="1" applyAlignment="1">
      <alignment horizontal="distributed" vertical="center" shrinkToFit="1"/>
      <protection/>
    </xf>
    <xf numFmtId="0" fontId="0" fillId="0" borderId="0" xfId="64" applyFont="1" applyFill="1" applyAlignment="1">
      <alignment horizontal="center"/>
      <protection/>
    </xf>
    <xf numFmtId="38" fontId="0" fillId="0" borderId="0" xfId="50" applyFont="1" applyFill="1" applyAlignment="1">
      <alignment horizontal="center" vertical="center"/>
    </xf>
    <xf numFmtId="38" fontId="0" fillId="0" borderId="0" xfId="50" applyFont="1" applyFill="1" applyAlignment="1">
      <alignment horizontal="center" vertical="center"/>
    </xf>
    <xf numFmtId="0" fontId="0" fillId="0" borderId="30" xfId="64" applyFont="1" applyFill="1" applyBorder="1" applyAlignment="1">
      <alignment horizontal="distributed" vertical="center" wrapText="1"/>
      <protection/>
    </xf>
    <xf numFmtId="198" fontId="0" fillId="0" borderId="16" xfId="63" applyNumberFormat="1" applyFont="1" applyFill="1" applyBorder="1" applyAlignment="1">
      <alignment vertical="center"/>
      <protection/>
    </xf>
    <xf numFmtId="200" fontId="0" fillId="0" borderId="17" xfId="63" applyNumberFormat="1" applyFont="1" applyFill="1" applyBorder="1" applyAlignment="1">
      <alignment horizontal="right" vertical="center"/>
      <protection/>
    </xf>
    <xf numFmtId="0" fontId="0" fillId="0" borderId="25" xfId="62" applyFont="1" applyFill="1" applyBorder="1" applyAlignment="1" quotePrefix="1">
      <alignment horizontal="center" vertical="center"/>
      <protection/>
    </xf>
    <xf numFmtId="0" fontId="4" fillId="0" borderId="3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distributed" vertical="center" indent="1"/>
    </xf>
    <xf numFmtId="0" fontId="13" fillId="0" borderId="0" xfId="63" applyFont="1" applyFill="1" applyBorder="1" applyAlignment="1">
      <alignment horizontal="right"/>
      <protection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33" xfId="0" applyFont="1" applyFill="1" applyBorder="1" applyAlignment="1">
      <alignment horizontal="distributed" vertical="center" shrinkToFit="1"/>
    </xf>
    <xf numFmtId="0" fontId="0" fillId="0" borderId="0" xfId="62" applyFont="1" applyFill="1" applyBorder="1" applyAlignment="1">
      <alignment horizontal="left" shrinkToFit="1"/>
      <protection/>
    </xf>
    <xf numFmtId="0" fontId="0" fillId="0" borderId="0" xfId="62" applyFont="1" applyFill="1" applyBorder="1" applyAlignment="1">
      <alignment horizontal="left" shrinkToFit="1"/>
      <protection/>
    </xf>
    <xf numFmtId="0" fontId="0" fillId="0" borderId="43" xfId="64" applyFont="1" applyFill="1" applyBorder="1" applyAlignment="1">
      <alignment horizontal="center" vertical="center" wrapText="1"/>
      <protection/>
    </xf>
    <xf numFmtId="0" fontId="0" fillId="0" borderId="26" xfId="64" applyFont="1" applyFill="1" applyBorder="1" applyAlignment="1">
      <alignment horizontal="center" vertical="center" wrapText="1"/>
      <protection/>
    </xf>
    <xf numFmtId="0" fontId="0" fillId="0" borderId="44" xfId="64" applyFont="1" applyFill="1" applyBorder="1" applyAlignment="1">
      <alignment horizontal="center" vertical="center" wrapText="1"/>
      <protection/>
    </xf>
    <xf numFmtId="0" fontId="0" fillId="0" borderId="45" xfId="64" applyFont="1" applyFill="1" applyBorder="1" applyAlignment="1">
      <alignment horizontal="center" vertical="center" wrapText="1"/>
      <protection/>
    </xf>
    <xf numFmtId="0" fontId="0" fillId="0" borderId="46" xfId="64" applyFont="1" applyFill="1" applyBorder="1" applyAlignment="1">
      <alignment horizontal="center" vertical="center" wrapText="1"/>
      <protection/>
    </xf>
    <xf numFmtId="0" fontId="0" fillId="0" borderId="47" xfId="64" applyFont="1" applyFill="1" applyBorder="1" applyAlignment="1">
      <alignment horizontal="center" vertical="center" wrapText="1"/>
      <protection/>
    </xf>
    <xf numFmtId="0" fontId="0" fillId="0" borderId="48" xfId="64" applyFont="1" applyFill="1" applyBorder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13" fillId="0" borderId="50" xfId="63" applyFont="1" applyFill="1" applyBorder="1" applyAlignment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Ior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③H19決統の記者発表手持資料" xfId="62"/>
    <cellStyle name="標準_⑯01020205b" xfId="63"/>
    <cellStyle name="標準_⑯01020205b_③H19決統の記者発表手持資料" xfId="64"/>
    <cellStyle name="標準_報告団体の変遷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typc67\&#26893;&#26408;\15&#27770;&#31639;&#32113;&#35336;\H15%20&#21508;&#25285;&#24403;&#12363;&#12425;&#12398;&#38598;&#35336;&#29992;&#65288;&#26222;&#36890;&#20250;&#35336;&#65289;\&#26908;&#21454;&#35519;&#26360;\&#65332;&#65299;&#65302;&#12288;&#38463;&#26481;&#30010;\H15&#26908;&#21454;&#35519;&#26360;&#65288;&#23665;&#21475;&#30476;&#38463;&#26481;&#3001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36001;&#21209;&#20418;\&#24179;&#25104;&#65297;&#65300;&#24180;&#24230;\&#27770;&#31639;&#32113;&#35336;\&#27770;&#31639;&#32113;&#35336;&#12539;&#26908;&#21454;&#35519;&#26360;&#652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066;&#30010;&#26449;&#35506;(H17)\01&#12288;&#9328;H16&#27770;&#31639;&#32113;&#35336;\&#9314;&#30476;&#26908;&#21454;&#38306;&#20418;\04&#12288;&#25552;&#20986;&#65306;&#22243;&#20307;&#21029;\&#26908;&#21454;&#35519;&#26360;\353051&#12288;&#21608;&#38450;&#22823;&#23798;&#30010;\JISSEK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179;&#25104;18&#24180;&#24230;\H17&#27770;&#31639;\&#27770;&#31639;&#32113;&#35336;\&#26412;&#34920;&#12539;&#26908;&#21454;&#35519;&#26360;\&#21508;&#25285;&#24403;&#20316;&#26989;&#29992;&#12501;&#12457;&#12523;&#12480;\&#34276;&#20117;\&#26908;&#21454;&#35519;&#26360;&#20316;&#25104;\060626&#26908;&#21454;&#35519;&#26360;&#65288;15_16&#3492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179;&#25104;18&#24180;&#24230;\H17&#27770;&#31639;\&#27770;&#31639;&#32113;&#35336;\&#26412;&#34920;&#12539;&#26908;&#21454;&#35519;&#26360;\&#21508;&#25285;&#24403;&#20316;&#26989;&#29992;&#12501;&#12457;&#12523;&#12480;\&#34276;&#20117;\&#26908;&#21454;&#35519;&#26360;&#20316;&#25104;\060626&#26908;&#21454;&#35519;&#26360;&#65288;15_16&#34920;)&#36039;&#260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H17\&#27770;&#31639;\&#27770;&#31639;&#12481;&#12540;&#12501;&#23455;&#21209;\&#27827;&#26449;&#24773;&#22577;\TK61_Excel&#20986;&#21147;&#32080;&#26524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5変更点 （ページ別）"/>
      <sheetName val="目次"/>
      <sheetName val="1"/>
      <sheetName val="2"/>
      <sheetName val="3(４)"/>
      <sheetName val="4-1(６)"/>
      <sheetName val="4-2(６)"/>
      <sheetName val="4-3(６)"/>
      <sheetName val="5(７)"/>
      <sheetName val="6-1(８－１)"/>
      <sheetName val="6-1-1"/>
      <sheetName val="6-1-2"/>
      <sheetName val="6-1-3"/>
      <sheetName val="6-2(８－２)"/>
      <sheetName val="7(９)"/>
      <sheetName val="8(１０)"/>
      <sheetName val="9(１２)"/>
      <sheetName val="10(１９)"/>
      <sheetName val="10-1"/>
      <sheetName val="10-2"/>
      <sheetName val="10-3"/>
      <sheetName val="10-4"/>
      <sheetName val="10-5"/>
      <sheetName val="10-6"/>
      <sheetName val="10-7"/>
      <sheetName val="10-8"/>
      <sheetName val="10-9"/>
      <sheetName val="10-10"/>
      <sheetName val="10-11"/>
      <sheetName val="10リスト"/>
      <sheetName val="11(１３)"/>
      <sheetName val="12(２０)"/>
      <sheetName val="13(２２)"/>
      <sheetName val="14(１１)"/>
      <sheetName val="15-1"/>
      <sheetName val="15-2"/>
      <sheetName val="16(別紙５・２)"/>
      <sheetName val="17（別紙5-1)"/>
      <sheetName val="18(別紙３)"/>
      <sheetName val="19(２３)"/>
      <sheetName val="20(１５－１)"/>
      <sheetName val="21-1(１５－２)"/>
      <sheetName val="21-2(１５－３)"/>
      <sheetName val="21-3(１５－４)"/>
      <sheetName val="22(１６)"/>
      <sheetName val="23-1(別紙６その１)"/>
      <sheetName val="23-2(別紙６その２)"/>
      <sheetName val="24(１７)"/>
      <sheetName val="25(１８)"/>
      <sheetName val="26(地域福祉)"/>
      <sheetName val="27(３)"/>
      <sheetName val="28(別紙７)"/>
      <sheetName val="29(５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検収調書1"/>
      <sheetName val="検収調書2"/>
      <sheetName val="検収調書3"/>
      <sheetName val="検収調書4"/>
      <sheetName val="検収調書5"/>
      <sheetName val="検収調書6-1"/>
      <sheetName val="検収調書6-2"/>
      <sheetName val="検収調書6-3"/>
      <sheetName val="検収調書7"/>
      <sheetName val="検収調書8-1"/>
      <sheetName val="検収調書8-2"/>
      <sheetName val="検収調書9-1"/>
      <sheetName val="検収調書9-2"/>
      <sheetName val="検収調書10"/>
      <sheetName val="検収調書11"/>
      <sheetName val="検収調書12"/>
      <sheetName val="検収調書13"/>
      <sheetName val="検収調書14-1"/>
      <sheetName val="検収調書14-2"/>
      <sheetName val="検収調書15-1"/>
      <sheetName val="検収調書15-2"/>
      <sheetName val="検収調書15-3"/>
      <sheetName val="検収調書16"/>
      <sheetName val="検収調書17"/>
      <sheetName val="検収調書18"/>
      <sheetName val="検収調書19"/>
      <sheetName val="検収調書19-1"/>
      <sheetName val="検収調書19-2"/>
      <sheetName val="検収調書19-3"/>
      <sheetName val="検収調書19-4"/>
      <sheetName val="検収調書19-5"/>
      <sheetName val="検収調書19-6"/>
      <sheetName val="検収調書19-7"/>
      <sheetName val="検収調書19-8"/>
      <sheetName val="検収調書19-9"/>
      <sheetName val="検収調書19-10"/>
      <sheetName val="検収調書19-11"/>
      <sheetName val="附表3-1"/>
      <sheetName val="附表3-2"/>
      <sheetName val="検収調書20"/>
      <sheetName val="検収調書21"/>
      <sheetName val="検収調書22"/>
      <sheetName val="検収調書23"/>
      <sheetName val="別紙1-54表"/>
      <sheetName val="別紙1-55表"/>
      <sheetName val="別紙2"/>
      <sheetName val="別紙3"/>
      <sheetName val="別紙4-1"/>
      <sheetName val="別紙4-2"/>
      <sheetName val="別紙5-1"/>
      <sheetName val="別紙5-2"/>
      <sheetName val="別紙6-1"/>
      <sheetName val="別紙6-2"/>
      <sheetName val="別紙7"/>
      <sheetName val="検収調書8-1別紙1"/>
      <sheetName val="検収調書8-1別紙2"/>
      <sheetName val="検収調書8-1別紙3"/>
      <sheetName val="デー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SSEKI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5 "/>
      <sheetName val="本27"/>
      <sheetName val="16"/>
      <sheetName val="本2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  <sheetName val="本27"/>
      <sheetName val="16"/>
      <sheetName val="本2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5表"/>
      <sheetName val="45"/>
      <sheetName val="46-1表"/>
      <sheetName val="46-1"/>
      <sheetName val="46-2表"/>
      <sheetName val="46-2"/>
      <sheetName val="47表"/>
      <sheetName val="47"/>
      <sheetName val="48"/>
      <sheetName val="50表"/>
      <sheetName val="50"/>
      <sheetName val="51表"/>
      <sheetName val="51"/>
      <sheetName val="52表"/>
      <sheetName val="52"/>
      <sheetName val="53表"/>
      <sheetName val="53"/>
      <sheetName val="54表"/>
      <sheetName val="54"/>
      <sheetName val="55表"/>
      <sheetName val="55"/>
      <sheetName val="56"/>
      <sheetName val="57"/>
      <sheetName val="59表"/>
      <sheetName val="59"/>
      <sheetName val="60表"/>
      <sheetName val="60"/>
      <sheetName val="61表"/>
      <sheetName val="61"/>
      <sheetName val="63表"/>
      <sheetName val="63"/>
      <sheetName val="64表"/>
      <sheetName val="64"/>
      <sheetName val="70表"/>
      <sheetName val="70"/>
      <sheetName val="71表"/>
      <sheetName val="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8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5" sqref="I5"/>
    </sheetView>
  </sheetViews>
  <sheetFormatPr defaultColWidth="9.00390625" defaultRowHeight="13.5"/>
  <cols>
    <col min="1" max="1" width="3.75390625" style="1" customWidth="1"/>
    <col min="2" max="2" width="3.625" style="1" customWidth="1"/>
    <col min="3" max="3" width="9.625" style="1" customWidth="1"/>
    <col min="4" max="9" width="18.875" style="1" customWidth="1"/>
    <col min="10" max="16384" width="9.00390625" style="1" customWidth="1"/>
  </cols>
  <sheetData>
    <row r="1" ht="23.25" customHeight="1">
      <c r="A1" s="1" t="s">
        <v>62</v>
      </c>
    </row>
    <row r="2" spans="1:9" ht="23.25" customHeight="1" thickBot="1">
      <c r="A2" s="1" t="s">
        <v>61</v>
      </c>
      <c r="I2" s="16" t="s">
        <v>1</v>
      </c>
    </row>
    <row r="3" spans="1:9" s="10" customFormat="1" ht="37.5" customHeight="1">
      <c r="A3" s="67" t="s">
        <v>0</v>
      </c>
      <c r="B3" s="68"/>
      <c r="C3" s="69"/>
      <c r="D3" s="73" t="s">
        <v>88</v>
      </c>
      <c r="E3" s="73" t="s">
        <v>87</v>
      </c>
      <c r="F3" s="77" t="s">
        <v>63</v>
      </c>
      <c r="G3" s="77"/>
      <c r="H3" s="75" t="s">
        <v>3</v>
      </c>
      <c r="I3" s="76"/>
    </row>
    <row r="4" spans="1:9" s="11" customFormat="1" ht="37.5" customHeight="1">
      <c r="A4" s="70"/>
      <c r="B4" s="71"/>
      <c r="C4" s="72"/>
      <c r="D4" s="74"/>
      <c r="E4" s="74"/>
      <c r="F4" s="2" t="s">
        <v>2</v>
      </c>
      <c r="G4" s="2" t="s">
        <v>73</v>
      </c>
      <c r="H4" s="2" t="s">
        <v>89</v>
      </c>
      <c r="I4" s="3" t="s">
        <v>86</v>
      </c>
    </row>
    <row r="5" spans="1:9" s="11" customFormat="1" ht="75" customHeight="1">
      <c r="A5" s="78" t="s">
        <v>4</v>
      </c>
      <c r="B5" s="79"/>
      <c r="C5" s="80"/>
      <c r="D5" s="5">
        <v>704471379</v>
      </c>
      <c r="E5" s="5">
        <v>692575475</v>
      </c>
      <c r="F5" s="5">
        <f>D5-E5</f>
        <v>11895904</v>
      </c>
      <c r="G5" s="6">
        <f>ROUND(F5/E5*100,1)</f>
        <v>1.7</v>
      </c>
      <c r="H5" s="6">
        <f>ROUND(D5/D9*100,1)</f>
        <v>110.6</v>
      </c>
      <c r="I5" s="7">
        <f>ROUND(E5/E9*100,1)</f>
        <v>112.3</v>
      </c>
    </row>
    <row r="6" spans="1:9" s="11" customFormat="1" ht="75" customHeight="1">
      <c r="A6" s="78" t="s">
        <v>5</v>
      </c>
      <c r="B6" s="79"/>
      <c r="C6" s="80"/>
      <c r="D6" s="5">
        <v>81874282</v>
      </c>
      <c r="E6" s="5">
        <v>74161612</v>
      </c>
      <c r="F6" s="5">
        <f>D6-E6</f>
        <v>7712670</v>
      </c>
      <c r="G6" s="6">
        <f>ROUND(F6/E6*100,1)</f>
        <v>10.4</v>
      </c>
      <c r="H6" s="12"/>
      <c r="I6" s="13"/>
    </row>
    <row r="7" spans="1:9" s="11" customFormat="1" ht="75" customHeight="1" thickBot="1">
      <c r="A7" s="64" t="s">
        <v>6</v>
      </c>
      <c r="B7" s="65"/>
      <c r="C7" s="66"/>
      <c r="D7" s="8">
        <v>69978378</v>
      </c>
      <c r="E7" s="8">
        <v>69579328</v>
      </c>
      <c r="F7" s="8">
        <f>D7-E7</f>
        <v>399050</v>
      </c>
      <c r="G7" s="9">
        <f>ROUND(F7/E7*100,1)</f>
        <v>0.6</v>
      </c>
      <c r="H7" s="14"/>
      <c r="I7" s="15"/>
    </row>
    <row r="8" spans="1:9" s="4" customFormat="1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3:5" ht="27.75" customHeight="1">
      <c r="C9" s="1" t="s">
        <v>7</v>
      </c>
      <c r="D9" s="52">
        <v>636668798</v>
      </c>
      <c r="E9" s="52">
        <v>616569255</v>
      </c>
    </row>
    <row r="18" spans="5:10" ht="14.25">
      <c r="E18" s="53"/>
      <c r="F18" s="53"/>
      <c r="G18" s="53"/>
      <c r="H18" s="53"/>
      <c r="I18" s="53"/>
      <c r="J18" s="53"/>
    </row>
    <row r="19" spans="5:10" ht="14.25">
      <c r="E19" s="53"/>
      <c r="F19" s="53"/>
      <c r="G19" s="53"/>
      <c r="H19" s="53"/>
      <c r="I19" s="53"/>
      <c r="J19" s="53"/>
    </row>
    <row r="20" spans="5:10" ht="14.25">
      <c r="E20" s="53"/>
      <c r="F20" s="53"/>
      <c r="G20" s="53"/>
      <c r="H20" s="53"/>
      <c r="I20" s="53"/>
      <c r="J20" s="53"/>
    </row>
    <row r="21" spans="5:10" ht="14.25">
      <c r="E21" s="53"/>
      <c r="F21" s="53"/>
      <c r="G21" s="53"/>
      <c r="H21" s="53"/>
      <c r="I21" s="53"/>
      <c r="J21" s="53"/>
    </row>
    <row r="22" spans="5:10" ht="14.25">
      <c r="E22" s="53"/>
      <c r="F22" s="53"/>
      <c r="G22" s="53"/>
      <c r="H22" s="53"/>
      <c r="I22" s="53"/>
      <c r="J22" s="53"/>
    </row>
    <row r="23" spans="5:10" ht="14.25">
      <c r="E23" s="53"/>
      <c r="F23" s="53"/>
      <c r="G23" s="53"/>
      <c r="H23" s="53"/>
      <c r="I23" s="53"/>
      <c r="J23" s="53"/>
    </row>
    <row r="24" spans="5:10" ht="14.25">
      <c r="E24" s="53"/>
      <c r="F24" s="53"/>
      <c r="G24" s="53"/>
      <c r="H24" s="53"/>
      <c r="I24" s="53"/>
      <c r="J24" s="53"/>
    </row>
    <row r="25" spans="5:10" ht="14.25">
      <c r="E25" s="53"/>
      <c r="F25" s="53"/>
      <c r="G25" s="53"/>
      <c r="H25" s="53"/>
      <c r="I25" s="53"/>
      <c r="J25" s="53"/>
    </row>
    <row r="26" spans="5:10" ht="14.25">
      <c r="E26" s="53"/>
      <c r="F26" s="53"/>
      <c r="G26" s="53"/>
      <c r="H26" s="53"/>
      <c r="I26" s="53"/>
      <c r="J26" s="53"/>
    </row>
    <row r="27" spans="5:10" ht="14.25">
      <c r="E27" s="53"/>
      <c r="F27" s="53"/>
      <c r="G27" s="53"/>
      <c r="H27" s="53"/>
      <c r="I27" s="53"/>
      <c r="J27" s="53"/>
    </row>
    <row r="28" spans="5:10" ht="14.25">
      <c r="E28" s="53"/>
      <c r="F28" s="53"/>
      <c r="G28" s="53"/>
      <c r="H28" s="53"/>
      <c r="I28" s="53"/>
      <c r="J28" s="53"/>
    </row>
  </sheetData>
  <sheetProtection/>
  <mergeCells count="8">
    <mergeCell ref="A7:C7"/>
    <mergeCell ref="A3:C4"/>
    <mergeCell ref="D3:D4"/>
    <mergeCell ref="E3:E4"/>
    <mergeCell ref="H3:I3"/>
    <mergeCell ref="F3:G3"/>
    <mergeCell ref="A5:C5"/>
    <mergeCell ref="A6:C6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r:id="rId1"/>
  <colBreaks count="1" manualBreakCount="1">
    <brk id="9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75"/>
  <sheetViews>
    <sheetView showGridLines="0" view="pageBreakPreview" zoomScaleSheetLayoutView="100" zoomScalePageLayoutView="0" workbookViewId="0" topLeftCell="A3">
      <pane xSplit="2" ySplit="5" topLeftCell="C26" activePane="bottomRight" state="frozen"/>
      <selection pane="topLeft" activeCell="A3" sqref="A3"/>
      <selection pane="topRight" activeCell="C3" sqref="C3"/>
      <selection pane="bottomLeft" activeCell="A8" sqref="A8"/>
      <selection pane="bottomRight" activeCell="G31" sqref="G31"/>
    </sheetView>
  </sheetViews>
  <sheetFormatPr defaultColWidth="8.125" defaultRowHeight="13.5"/>
  <cols>
    <col min="1" max="1" width="3.375" style="21" customWidth="1"/>
    <col min="2" max="2" width="35.00390625" style="21" customWidth="1"/>
    <col min="3" max="7" width="12.50390625" style="21" customWidth="1"/>
    <col min="8" max="8" width="12.375" style="22" customWidth="1"/>
    <col min="9" max="16384" width="8.125" style="21" customWidth="1"/>
  </cols>
  <sheetData>
    <row r="1" spans="2:7" ht="13.5" hidden="1">
      <c r="B1" s="57" t="s">
        <v>83</v>
      </c>
      <c r="C1" s="46">
        <v>33</v>
      </c>
      <c r="D1" s="46">
        <v>33</v>
      </c>
      <c r="E1" s="46">
        <v>33</v>
      </c>
      <c r="F1" s="46">
        <v>33</v>
      </c>
      <c r="G1" s="46"/>
    </row>
    <row r="2" spans="2:7" ht="13.5" hidden="1">
      <c r="B2" s="57" t="s">
        <v>74</v>
      </c>
      <c r="C2" s="46">
        <v>1</v>
      </c>
      <c r="D2" s="46">
        <v>2</v>
      </c>
      <c r="E2" s="46">
        <v>4</v>
      </c>
      <c r="F2" s="46">
        <v>9</v>
      </c>
      <c r="G2" s="46"/>
    </row>
    <row r="3" spans="1:8" s="50" customFormat="1" ht="21.75" customHeight="1">
      <c r="A3" s="48" t="s">
        <v>64</v>
      </c>
      <c r="B3" s="49"/>
      <c r="F3" s="81"/>
      <c r="G3" s="81"/>
      <c r="H3" s="51"/>
    </row>
    <row r="4" spans="1:8" s="50" customFormat="1" ht="21.75" customHeight="1" thickBot="1">
      <c r="A4" s="48"/>
      <c r="B4" s="49"/>
      <c r="F4" s="94" t="s">
        <v>1</v>
      </c>
      <c r="G4" s="94"/>
      <c r="H4" s="51"/>
    </row>
    <row r="5" spans="1:7" ht="13.5" customHeight="1">
      <c r="A5" s="88" t="s">
        <v>65</v>
      </c>
      <c r="B5" s="89"/>
      <c r="C5" s="60" t="s">
        <v>85</v>
      </c>
      <c r="D5" s="60" t="s">
        <v>90</v>
      </c>
      <c r="E5" s="60" t="s">
        <v>91</v>
      </c>
      <c r="F5" s="60" t="s">
        <v>92</v>
      </c>
      <c r="G5" s="86" t="s">
        <v>58</v>
      </c>
    </row>
    <row r="6" spans="1:7" ht="13.5" customHeight="1">
      <c r="A6" s="90"/>
      <c r="B6" s="91"/>
      <c r="C6" s="23" t="s">
        <v>4</v>
      </c>
      <c r="D6" s="23" t="s">
        <v>5</v>
      </c>
      <c r="E6" s="23" t="s">
        <v>8</v>
      </c>
      <c r="F6" s="23" t="s">
        <v>4</v>
      </c>
      <c r="G6" s="87"/>
    </row>
    <row r="7" spans="1:8" ht="13.5" customHeight="1">
      <c r="A7" s="92"/>
      <c r="B7" s="93"/>
      <c r="C7" s="24" t="s">
        <v>66</v>
      </c>
      <c r="D7" s="24"/>
      <c r="E7" s="24"/>
      <c r="F7" s="24" t="s">
        <v>67</v>
      </c>
      <c r="G7" s="47" t="s">
        <v>68</v>
      </c>
      <c r="H7" s="58" t="s">
        <v>75</v>
      </c>
    </row>
    <row r="8" spans="1:8" s="30" customFormat="1" ht="13.5" customHeight="1">
      <c r="A8" s="25" t="s">
        <v>9</v>
      </c>
      <c r="B8" s="55" t="s">
        <v>84</v>
      </c>
      <c r="C8" s="27">
        <v>42632187</v>
      </c>
      <c r="D8" s="27">
        <v>4327500</v>
      </c>
      <c r="E8" s="27">
        <v>4939783</v>
      </c>
      <c r="F8" s="27">
        <v>42019904</v>
      </c>
      <c r="G8" s="28">
        <f>IF(AND(C8=0,F8=0),0,IF(AND(C8=0,F8&gt;0),"皆増",IF(AND(C8&gt;0,F8=0),"皆減",ROUND((F8-C8)/C8*100,1))))</f>
        <v>-1.4</v>
      </c>
      <c r="H8" s="59">
        <v>1</v>
      </c>
    </row>
    <row r="9" spans="1:8" s="30" customFormat="1" ht="13.5" customHeight="1">
      <c r="A9" s="31"/>
      <c r="B9" s="56" t="s">
        <v>14</v>
      </c>
      <c r="C9" s="33">
        <v>15683389</v>
      </c>
      <c r="D9" s="33">
        <v>0</v>
      </c>
      <c r="E9" s="33">
        <v>2241387</v>
      </c>
      <c r="F9" s="33">
        <v>13442002</v>
      </c>
      <c r="G9" s="34">
        <f>IF(AND(C9=0,F9=0),0,IF(AND(C9=0,F9&gt;0),"皆増",IF(AND(C9&gt;0,F9=0),"皆減",ROUND((F9-C9)/C9*100,1))))</f>
        <v>-14.3</v>
      </c>
      <c r="H9" s="59">
        <v>2</v>
      </c>
    </row>
    <row r="10" spans="1:8" s="30" customFormat="1" ht="13.5" customHeight="1">
      <c r="A10" s="31" t="s">
        <v>10</v>
      </c>
      <c r="B10" s="32" t="s">
        <v>15</v>
      </c>
      <c r="C10" s="33">
        <v>27270112</v>
      </c>
      <c r="D10" s="33">
        <v>677300</v>
      </c>
      <c r="E10" s="33">
        <v>2579689</v>
      </c>
      <c r="F10" s="33">
        <v>25367723</v>
      </c>
      <c r="G10" s="34">
        <f aca="true" t="shared" si="0" ref="G10:G49">IF(AND(C10=0,F10=0),0,IF(AND(C10=0,F10&gt;0),"皆増",IF(AND(C10&gt;0,F10=0),"皆減",ROUND((F10-C10)/C10*100,1))))</f>
        <v>-7</v>
      </c>
      <c r="H10" s="59">
        <v>3</v>
      </c>
    </row>
    <row r="11" spans="1:8" s="30" customFormat="1" ht="13.5" customHeight="1">
      <c r="A11" s="31"/>
      <c r="B11" s="56" t="s">
        <v>76</v>
      </c>
      <c r="C11" s="33">
        <v>0</v>
      </c>
      <c r="D11" s="33">
        <v>0</v>
      </c>
      <c r="E11" s="33">
        <v>0</v>
      </c>
      <c r="F11" s="33">
        <v>0</v>
      </c>
      <c r="G11" s="34">
        <f>IF(AND(C11=0,F11=0),0,IF(AND(C11=0,F11&gt;0),"皆増",IF(AND(C11&gt;0,F11=0),"皆減",ROUND((F11-C11)/C11*100,1))))</f>
        <v>0</v>
      </c>
      <c r="H11" s="59">
        <v>4</v>
      </c>
    </row>
    <row r="12" spans="1:8" s="30" customFormat="1" ht="13.5" customHeight="1">
      <c r="A12" s="31"/>
      <c r="B12" s="56" t="s">
        <v>93</v>
      </c>
      <c r="C12" s="33">
        <v>0</v>
      </c>
      <c r="D12" s="33">
        <v>0</v>
      </c>
      <c r="E12" s="33">
        <v>0</v>
      </c>
      <c r="F12" s="33">
        <v>0</v>
      </c>
      <c r="G12" s="34">
        <f>IF(AND(C12=0,F12=0),0,IF(AND(C12=0,F12&gt;0),"皆増",IF(AND(C12&gt;0,F12=0),"皆減",ROUND((F12-C12)/C12*100,1))))</f>
        <v>0</v>
      </c>
      <c r="H12" s="59">
        <v>5</v>
      </c>
    </row>
    <row r="13" spans="1:8" s="30" customFormat="1" ht="13.5" customHeight="1">
      <c r="A13" s="31" t="s">
        <v>11</v>
      </c>
      <c r="B13" s="32" t="s">
        <v>16</v>
      </c>
      <c r="C13" s="33">
        <v>4977631</v>
      </c>
      <c r="D13" s="33">
        <v>504000</v>
      </c>
      <c r="E13" s="33">
        <v>701588</v>
      </c>
      <c r="F13" s="33">
        <v>4780043</v>
      </c>
      <c r="G13" s="34">
        <f t="shared" si="0"/>
        <v>-4</v>
      </c>
      <c r="H13" s="59">
        <v>6</v>
      </c>
    </row>
    <row r="14" spans="1:8" s="30" customFormat="1" ht="13.5" customHeight="1">
      <c r="A14" s="31"/>
      <c r="B14" s="32" t="s">
        <v>17</v>
      </c>
      <c r="C14" s="33">
        <v>994698</v>
      </c>
      <c r="D14" s="33">
        <v>101500</v>
      </c>
      <c r="E14" s="33">
        <v>194399</v>
      </c>
      <c r="F14" s="33">
        <v>901799</v>
      </c>
      <c r="G14" s="34">
        <f>IF(AND(C14=0,F14=0),0,IF(AND(C14=0,F14&gt;0),"皆増",IF(AND(C14&gt;0,F14=0),"皆減",ROUND((F14-C14)/C14*100,1))))</f>
        <v>-9.3</v>
      </c>
      <c r="H14" s="59">
        <v>7</v>
      </c>
    </row>
    <row r="15" spans="1:8" s="30" customFormat="1" ht="13.5" customHeight="1">
      <c r="A15" s="31"/>
      <c r="B15" s="32" t="s">
        <v>18</v>
      </c>
      <c r="C15" s="33">
        <v>3982933</v>
      </c>
      <c r="D15" s="33">
        <v>402500</v>
      </c>
      <c r="E15" s="33">
        <v>507189</v>
      </c>
      <c r="F15" s="33">
        <v>3878244</v>
      </c>
      <c r="G15" s="34">
        <f t="shared" si="0"/>
        <v>-2.6</v>
      </c>
      <c r="H15" s="59">
        <v>8</v>
      </c>
    </row>
    <row r="16" spans="1:8" s="30" customFormat="1" ht="13.5" customHeight="1">
      <c r="A16" s="31" t="s">
        <v>12</v>
      </c>
      <c r="B16" s="56" t="s">
        <v>94</v>
      </c>
      <c r="C16" s="33">
        <v>5738794</v>
      </c>
      <c r="D16" s="33">
        <v>1494506</v>
      </c>
      <c r="E16" s="33">
        <v>87</v>
      </c>
      <c r="F16" s="33">
        <v>7233213</v>
      </c>
      <c r="G16" s="34">
        <f t="shared" si="0"/>
        <v>26</v>
      </c>
      <c r="H16" s="59">
        <v>9</v>
      </c>
    </row>
    <row r="17" spans="1:8" s="30" customFormat="1" ht="13.5" customHeight="1">
      <c r="A17" s="31"/>
      <c r="B17" s="56" t="s">
        <v>77</v>
      </c>
      <c r="C17" s="33">
        <v>3142000</v>
      </c>
      <c r="D17" s="33">
        <v>1222200</v>
      </c>
      <c r="E17" s="33">
        <v>87</v>
      </c>
      <c r="F17" s="33">
        <v>4364113</v>
      </c>
      <c r="G17" s="34">
        <f t="shared" si="0"/>
        <v>38.9</v>
      </c>
      <c r="H17" s="59">
        <v>10</v>
      </c>
    </row>
    <row r="18" spans="1:8" s="30" customFormat="1" ht="13.5" customHeight="1">
      <c r="A18" s="31"/>
      <c r="B18" s="56" t="s">
        <v>78</v>
      </c>
      <c r="C18" s="33">
        <v>1082000</v>
      </c>
      <c r="D18" s="33">
        <v>193400</v>
      </c>
      <c r="E18" s="33">
        <v>0</v>
      </c>
      <c r="F18" s="33">
        <v>1275400</v>
      </c>
      <c r="G18" s="34">
        <f t="shared" si="0"/>
        <v>17.9</v>
      </c>
      <c r="H18" s="59">
        <v>11</v>
      </c>
    </row>
    <row r="19" spans="1:8" s="30" customFormat="1" ht="13.5" customHeight="1">
      <c r="A19" s="31"/>
      <c r="B19" s="17" t="s">
        <v>79</v>
      </c>
      <c r="C19" s="33">
        <v>1514794</v>
      </c>
      <c r="D19" s="33">
        <v>78906</v>
      </c>
      <c r="E19" s="33">
        <v>0</v>
      </c>
      <c r="F19" s="33">
        <v>1593700</v>
      </c>
      <c r="G19" s="34">
        <f t="shared" si="0"/>
        <v>5.2</v>
      </c>
      <c r="H19" s="59">
        <v>12</v>
      </c>
    </row>
    <row r="20" spans="1:8" s="30" customFormat="1" ht="13.5" customHeight="1">
      <c r="A20" s="63" t="s">
        <v>96</v>
      </c>
      <c r="B20" s="56" t="s">
        <v>95</v>
      </c>
      <c r="C20" s="33">
        <v>0</v>
      </c>
      <c r="D20" s="33">
        <v>291000</v>
      </c>
      <c r="E20" s="33">
        <v>0</v>
      </c>
      <c r="F20" s="33">
        <v>291000</v>
      </c>
      <c r="G20" s="34" t="str">
        <f t="shared" si="0"/>
        <v>皆増</v>
      </c>
      <c r="H20" s="59">
        <v>13</v>
      </c>
    </row>
    <row r="21" spans="1:8" s="30" customFormat="1" ht="13.5" customHeight="1">
      <c r="A21" s="63" t="s">
        <v>97</v>
      </c>
      <c r="B21" s="56" t="s">
        <v>80</v>
      </c>
      <c r="C21" s="33">
        <v>44340584</v>
      </c>
      <c r="D21" s="33">
        <v>2743600</v>
      </c>
      <c r="E21" s="33">
        <v>5840438</v>
      </c>
      <c r="F21" s="33">
        <v>41243746</v>
      </c>
      <c r="G21" s="34">
        <f t="shared" si="0"/>
        <v>-7</v>
      </c>
      <c r="H21" s="59">
        <v>14</v>
      </c>
    </row>
    <row r="22" spans="1:8" s="30" customFormat="1" ht="13.5" customHeight="1">
      <c r="A22" s="31"/>
      <c r="B22" s="32" t="s">
        <v>19</v>
      </c>
      <c r="C22" s="33">
        <v>24726131</v>
      </c>
      <c r="D22" s="33">
        <v>1070900</v>
      </c>
      <c r="E22" s="33">
        <v>2827884</v>
      </c>
      <c r="F22" s="33">
        <v>22969147</v>
      </c>
      <c r="G22" s="34">
        <f t="shared" si="0"/>
        <v>-7.1</v>
      </c>
      <c r="H22" s="59">
        <v>15</v>
      </c>
    </row>
    <row r="23" spans="1:8" s="30" customFormat="1" ht="13.5" customHeight="1">
      <c r="A23" s="31"/>
      <c r="B23" s="32" t="s">
        <v>20</v>
      </c>
      <c r="C23" s="33">
        <v>785211</v>
      </c>
      <c r="D23" s="33">
        <v>232300</v>
      </c>
      <c r="E23" s="33">
        <v>96680</v>
      </c>
      <c r="F23" s="33">
        <v>920831</v>
      </c>
      <c r="G23" s="34">
        <f t="shared" si="0"/>
        <v>17.3</v>
      </c>
      <c r="H23" s="59">
        <v>16</v>
      </c>
    </row>
    <row r="24" spans="1:8" s="30" customFormat="1" ht="13.5" customHeight="1">
      <c r="A24" s="31"/>
      <c r="B24" s="32" t="s">
        <v>21</v>
      </c>
      <c r="C24" s="33">
        <v>11778071</v>
      </c>
      <c r="D24" s="33">
        <v>1024400</v>
      </c>
      <c r="E24" s="33">
        <v>2247310</v>
      </c>
      <c r="F24" s="33">
        <v>10555161</v>
      </c>
      <c r="G24" s="34">
        <f t="shared" si="0"/>
        <v>-10.4</v>
      </c>
      <c r="H24" s="59">
        <v>17</v>
      </c>
    </row>
    <row r="25" spans="1:8" s="30" customFormat="1" ht="13.5" customHeight="1">
      <c r="A25" s="31"/>
      <c r="B25" s="32" t="s">
        <v>22</v>
      </c>
      <c r="C25" s="33">
        <v>6587154</v>
      </c>
      <c r="D25" s="33">
        <v>213400</v>
      </c>
      <c r="E25" s="33">
        <v>600066</v>
      </c>
      <c r="F25" s="33">
        <v>6200488</v>
      </c>
      <c r="G25" s="34">
        <f t="shared" si="0"/>
        <v>-5.9</v>
      </c>
      <c r="H25" s="59">
        <v>18</v>
      </c>
    </row>
    <row r="26" spans="1:8" s="30" customFormat="1" ht="13.5" customHeight="1">
      <c r="A26" s="31"/>
      <c r="B26" s="32" t="s">
        <v>23</v>
      </c>
      <c r="C26" s="33">
        <v>0</v>
      </c>
      <c r="D26" s="33">
        <v>0</v>
      </c>
      <c r="E26" s="33">
        <v>0</v>
      </c>
      <c r="F26" s="33">
        <v>0</v>
      </c>
      <c r="G26" s="34">
        <f t="shared" si="0"/>
        <v>0</v>
      </c>
      <c r="H26" s="59">
        <v>19</v>
      </c>
    </row>
    <row r="27" spans="1:8" s="30" customFormat="1" ht="13.5" customHeight="1">
      <c r="A27" s="31"/>
      <c r="B27" s="32" t="s">
        <v>59</v>
      </c>
      <c r="C27" s="33">
        <v>464017</v>
      </c>
      <c r="D27" s="33">
        <v>202600</v>
      </c>
      <c r="E27" s="33">
        <v>68498</v>
      </c>
      <c r="F27" s="33">
        <v>598119</v>
      </c>
      <c r="G27" s="34">
        <f t="shared" si="0"/>
        <v>28.9</v>
      </c>
      <c r="H27" s="59">
        <v>20</v>
      </c>
    </row>
    <row r="28" spans="1:8" s="30" customFormat="1" ht="13.5" customHeight="1">
      <c r="A28" s="63" t="s">
        <v>98</v>
      </c>
      <c r="B28" s="32" t="s">
        <v>24</v>
      </c>
      <c r="C28" s="33">
        <v>209034868</v>
      </c>
      <c r="D28" s="33">
        <v>29367275</v>
      </c>
      <c r="E28" s="33">
        <v>25205481</v>
      </c>
      <c r="F28" s="33">
        <v>213196662</v>
      </c>
      <c r="G28" s="34">
        <f t="shared" si="0"/>
        <v>2</v>
      </c>
      <c r="H28" s="59">
        <v>21</v>
      </c>
    </row>
    <row r="29" spans="1:8" s="30" customFormat="1" ht="13.5" customHeight="1">
      <c r="A29" s="31"/>
      <c r="B29" s="32" t="s">
        <v>25</v>
      </c>
      <c r="C29" s="33">
        <v>7162798</v>
      </c>
      <c r="D29" s="33">
        <v>0</v>
      </c>
      <c r="E29" s="33">
        <v>1777652</v>
      </c>
      <c r="F29" s="33">
        <v>5385146</v>
      </c>
      <c r="G29" s="34">
        <f t="shared" si="0"/>
        <v>-24.8</v>
      </c>
      <c r="H29" s="59">
        <v>22</v>
      </c>
    </row>
    <row r="30" spans="1:8" s="30" customFormat="1" ht="13.5" customHeight="1">
      <c r="A30" s="31"/>
      <c r="B30" s="32" t="s">
        <v>60</v>
      </c>
      <c r="C30" s="33">
        <v>5726221</v>
      </c>
      <c r="D30" s="33">
        <v>0</v>
      </c>
      <c r="E30" s="33">
        <v>997528</v>
      </c>
      <c r="F30" s="33">
        <v>4728693</v>
      </c>
      <c r="G30" s="34">
        <f t="shared" si="0"/>
        <v>-17.4</v>
      </c>
      <c r="H30" s="59">
        <v>23</v>
      </c>
    </row>
    <row r="31" spans="1:8" s="30" customFormat="1" ht="13.5" customHeight="1">
      <c r="A31" s="31"/>
      <c r="B31" s="32" t="s">
        <v>26</v>
      </c>
      <c r="C31" s="33">
        <v>1610557</v>
      </c>
      <c r="D31" s="33">
        <v>1910000</v>
      </c>
      <c r="E31" s="33">
        <v>233971</v>
      </c>
      <c r="F31" s="33">
        <v>3286586</v>
      </c>
      <c r="G31" s="34">
        <f t="shared" si="0"/>
        <v>104.1</v>
      </c>
      <c r="H31" s="59">
        <v>24</v>
      </c>
    </row>
    <row r="32" spans="1:8" s="30" customFormat="1" ht="13.5" customHeight="1">
      <c r="A32" s="31"/>
      <c r="B32" s="32" t="s">
        <v>27</v>
      </c>
      <c r="C32" s="33">
        <v>4912963</v>
      </c>
      <c r="D32" s="33">
        <v>321800</v>
      </c>
      <c r="E32" s="33">
        <v>691199</v>
      </c>
      <c r="F32" s="33">
        <v>4543564</v>
      </c>
      <c r="G32" s="34">
        <f t="shared" si="0"/>
        <v>-7.5</v>
      </c>
      <c r="H32" s="59">
        <v>25</v>
      </c>
    </row>
    <row r="33" spans="1:8" s="30" customFormat="1" ht="13.5" customHeight="1">
      <c r="A33" s="31"/>
      <c r="B33" s="32" t="s">
        <v>53</v>
      </c>
      <c r="C33" s="33">
        <v>115103996</v>
      </c>
      <c r="D33" s="33">
        <v>22944275</v>
      </c>
      <c r="E33" s="33">
        <v>9019822</v>
      </c>
      <c r="F33" s="33">
        <v>129028449</v>
      </c>
      <c r="G33" s="34">
        <f t="shared" si="0"/>
        <v>12.1</v>
      </c>
      <c r="H33" s="59">
        <v>26</v>
      </c>
    </row>
    <row r="34" spans="1:8" s="30" customFormat="1" ht="13.5" customHeight="1">
      <c r="A34" s="31"/>
      <c r="B34" s="32" t="s">
        <v>54</v>
      </c>
      <c r="C34" s="33">
        <v>113668827</v>
      </c>
      <c r="D34" s="33">
        <v>22884075</v>
      </c>
      <c r="E34" s="33">
        <v>8538135</v>
      </c>
      <c r="F34" s="33">
        <v>128014767</v>
      </c>
      <c r="G34" s="34">
        <f t="shared" si="0"/>
        <v>12.6</v>
      </c>
      <c r="H34" s="59">
        <v>27</v>
      </c>
    </row>
    <row r="35" spans="1:8" s="30" customFormat="1" ht="13.5" customHeight="1">
      <c r="A35" s="31"/>
      <c r="B35" s="32" t="s">
        <v>55</v>
      </c>
      <c r="C35" s="33">
        <v>1435169</v>
      </c>
      <c r="D35" s="33">
        <v>60200</v>
      </c>
      <c r="E35" s="33">
        <v>481687</v>
      </c>
      <c r="F35" s="33">
        <v>1013682</v>
      </c>
      <c r="G35" s="34">
        <f t="shared" si="0"/>
        <v>-29.4</v>
      </c>
      <c r="H35" s="59">
        <v>28</v>
      </c>
    </row>
    <row r="36" spans="1:8" s="30" customFormat="1" ht="13.5" customHeight="1">
      <c r="A36" s="31"/>
      <c r="B36" s="32" t="s">
        <v>28</v>
      </c>
      <c r="C36" s="33">
        <v>47974014</v>
      </c>
      <c r="D36" s="33">
        <v>454600</v>
      </c>
      <c r="E36" s="33">
        <v>7319378</v>
      </c>
      <c r="F36" s="33">
        <v>41109236</v>
      </c>
      <c r="G36" s="34">
        <f t="shared" si="0"/>
        <v>-14.3</v>
      </c>
      <c r="H36" s="59">
        <v>29</v>
      </c>
    </row>
    <row r="37" spans="1:8" s="30" customFormat="1" ht="13.5" customHeight="1">
      <c r="A37" s="31"/>
      <c r="B37" s="32" t="s">
        <v>56</v>
      </c>
      <c r="C37" s="33">
        <v>1766569</v>
      </c>
      <c r="D37" s="33">
        <v>8100</v>
      </c>
      <c r="E37" s="33">
        <v>316361</v>
      </c>
      <c r="F37" s="33">
        <v>1458308</v>
      </c>
      <c r="G37" s="34">
        <f t="shared" si="0"/>
        <v>-17.4</v>
      </c>
      <c r="H37" s="59">
        <v>30</v>
      </c>
    </row>
    <row r="38" spans="1:8" s="30" customFormat="1" ht="13.5" customHeight="1">
      <c r="A38" s="31"/>
      <c r="B38" s="17" t="s">
        <v>29</v>
      </c>
      <c r="C38" s="33">
        <v>26553</v>
      </c>
      <c r="D38" s="33">
        <v>0</v>
      </c>
      <c r="E38" s="33">
        <v>26553</v>
      </c>
      <c r="F38" s="33">
        <v>0</v>
      </c>
      <c r="G38" s="34" t="str">
        <f t="shared" si="0"/>
        <v>皆減</v>
      </c>
      <c r="H38" s="59">
        <v>31</v>
      </c>
    </row>
    <row r="39" spans="1:8" s="30" customFormat="1" ht="13.5" customHeight="1">
      <c r="A39" s="31"/>
      <c r="B39" s="17" t="s">
        <v>99</v>
      </c>
      <c r="C39" s="33">
        <v>0</v>
      </c>
      <c r="D39" s="33">
        <v>0</v>
      </c>
      <c r="E39" s="33">
        <v>0</v>
      </c>
      <c r="F39" s="33">
        <v>0</v>
      </c>
      <c r="G39" s="34">
        <f t="shared" si="0"/>
        <v>0</v>
      </c>
      <c r="H39" s="59">
        <v>32</v>
      </c>
    </row>
    <row r="40" spans="1:8" s="30" customFormat="1" ht="13.5" customHeight="1">
      <c r="A40" s="31"/>
      <c r="B40" s="32" t="s">
        <v>30</v>
      </c>
      <c r="C40" s="33">
        <v>2171963</v>
      </c>
      <c r="D40" s="33">
        <v>0</v>
      </c>
      <c r="E40" s="33">
        <v>514363</v>
      </c>
      <c r="F40" s="33">
        <v>1657600</v>
      </c>
      <c r="G40" s="34">
        <f t="shared" si="0"/>
        <v>-23.7</v>
      </c>
      <c r="H40" s="59">
        <v>33</v>
      </c>
    </row>
    <row r="41" spans="1:8" s="30" customFormat="1" ht="13.5" customHeight="1">
      <c r="A41" s="31"/>
      <c r="B41" s="32" t="s">
        <v>31</v>
      </c>
      <c r="C41" s="33">
        <v>74487</v>
      </c>
      <c r="D41" s="33">
        <v>0</v>
      </c>
      <c r="E41" s="33">
        <v>8565</v>
      </c>
      <c r="F41" s="33">
        <v>65922</v>
      </c>
      <c r="G41" s="34">
        <f t="shared" si="0"/>
        <v>-11.5</v>
      </c>
      <c r="H41" s="59">
        <v>34</v>
      </c>
    </row>
    <row r="42" spans="1:8" s="30" customFormat="1" ht="13.5" customHeight="1">
      <c r="A42" s="31"/>
      <c r="B42" s="32" t="s">
        <v>32</v>
      </c>
      <c r="C42" s="33">
        <v>698960</v>
      </c>
      <c r="D42" s="33">
        <v>0</v>
      </c>
      <c r="E42" s="33">
        <v>121516</v>
      </c>
      <c r="F42" s="33">
        <v>577444</v>
      </c>
      <c r="G42" s="34">
        <f t="shared" si="0"/>
        <v>-17.4</v>
      </c>
      <c r="H42" s="59">
        <v>35</v>
      </c>
    </row>
    <row r="43" spans="1:8" s="30" customFormat="1" ht="13.5" customHeight="1">
      <c r="A43" s="31"/>
      <c r="B43" s="56" t="s">
        <v>82</v>
      </c>
      <c r="C43" s="33">
        <v>0</v>
      </c>
      <c r="D43" s="33">
        <v>0</v>
      </c>
      <c r="E43" s="33">
        <v>0</v>
      </c>
      <c r="F43" s="33">
        <v>0</v>
      </c>
      <c r="G43" s="34">
        <f t="shared" si="0"/>
        <v>0</v>
      </c>
      <c r="H43" s="59">
        <v>36</v>
      </c>
    </row>
    <row r="44" spans="1:8" s="30" customFormat="1" ht="13.5" customHeight="1">
      <c r="A44" s="31"/>
      <c r="B44" s="56" t="s">
        <v>100</v>
      </c>
      <c r="C44" s="33">
        <v>0</v>
      </c>
      <c r="D44" s="33">
        <v>2016000</v>
      </c>
      <c r="E44" s="33">
        <v>0</v>
      </c>
      <c r="F44" s="33">
        <v>2016000</v>
      </c>
      <c r="G44" s="34" t="str">
        <f t="shared" si="0"/>
        <v>皆増</v>
      </c>
      <c r="H44" s="59">
        <v>37</v>
      </c>
    </row>
    <row r="45" spans="1:8" s="30" customFormat="1" ht="13.5" customHeight="1">
      <c r="A45" s="63" t="s">
        <v>101</v>
      </c>
      <c r="B45" s="32" t="s">
        <v>33</v>
      </c>
      <c r="C45" s="33">
        <v>2976812</v>
      </c>
      <c r="D45" s="33">
        <v>133100</v>
      </c>
      <c r="E45" s="33">
        <v>390924</v>
      </c>
      <c r="F45" s="33">
        <v>2718988</v>
      </c>
      <c r="G45" s="34">
        <f t="shared" si="0"/>
        <v>-8.7</v>
      </c>
      <c r="H45" s="59">
        <v>38</v>
      </c>
    </row>
    <row r="46" spans="1:8" s="30" customFormat="1" ht="13.5" customHeight="1">
      <c r="A46" s="63" t="s">
        <v>102</v>
      </c>
      <c r="B46" s="32" t="s">
        <v>34</v>
      </c>
      <c r="C46" s="33">
        <v>31340273</v>
      </c>
      <c r="D46" s="33">
        <v>3052600</v>
      </c>
      <c r="E46" s="33">
        <v>4260708</v>
      </c>
      <c r="F46" s="33">
        <v>30132165</v>
      </c>
      <c r="G46" s="34">
        <f t="shared" si="0"/>
        <v>-3.9</v>
      </c>
      <c r="H46" s="59">
        <v>39</v>
      </c>
    </row>
    <row r="47" spans="1:8" s="30" customFormat="1" ht="13.5" customHeight="1">
      <c r="A47" s="63">
        <v>10</v>
      </c>
      <c r="B47" s="32" t="s">
        <v>35</v>
      </c>
      <c r="C47" s="33">
        <v>3601721</v>
      </c>
      <c r="D47" s="33">
        <v>0</v>
      </c>
      <c r="E47" s="33">
        <v>892067</v>
      </c>
      <c r="F47" s="33">
        <v>2709654</v>
      </c>
      <c r="G47" s="34">
        <f t="shared" si="0"/>
        <v>-24.8</v>
      </c>
      <c r="H47" s="59">
        <v>40</v>
      </c>
    </row>
    <row r="48" spans="1:8" s="30" customFormat="1" ht="13.5" customHeight="1">
      <c r="A48" s="63">
        <v>11</v>
      </c>
      <c r="B48" s="32" t="s">
        <v>36</v>
      </c>
      <c r="C48" s="33">
        <v>5961</v>
      </c>
      <c r="D48" s="33">
        <v>0</v>
      </c>
      <c r="E48" s="33">
        <v>626</v>
      </c>
      <c r="F48" s="33">
        <v>5335</v>
      </c>
      <c r="G48" s="34">
        <f t="shared" si="0"/>
        <v>-10.5</v>
      </c>
      <c r="H48" s="59">
        <v>41</v>
      </c>
    </row>
    <row r="49" spans="1:8" s="30" customFormat="1" ht="13.5" customHeight="1">
      <c r="A49" s="31">
        <v>12</v>
      </c>
      <c r="B49" s="32" t="s">
        <v>37</v>
      </c>
      <c r="C49" s="33">
        <v>1393366</v>
      </c>
      <c r="D49" s="33">
        <v>0</v>
      </c>
      <c r="E49" s="33">
        <v>438912</v>
      </c>
      <c r="F49" s="33">
        <v>954454</v>
      </c>
      <c r="G49" s="34">
        <f t="shared" si="0"/>
        <v>-31.5</v>
      </c>
      <c r="H49" s="59">
        <v>42</v>
      </c>
    </row>
    <row r="50" spans="1:8" s="30" customFormat="1" ht="13.5" customHeight="1">
      <c r="A50" s="31">
        <v>13</v>
      </c>
      <c r="B50" s="32" t="s">
        <v>38</v>
      </c>
      <c r="C50" s="33">
        <v>0</v>
      </c>
      <c r="D50" s="33">
        <v>0</v>
      </c>
      <c r="E50" s="33">
        <v>0</v>
      </c>
      <c r="F50" s="33">
        <v>0</v>
      </c>
      <c r="G50" s="34">
        <f aca="true" t="shared" si="1" ref="G50:G71">IF(AND(C50=0,F50=0),0,IF(AND(C50=0,F50&gt;0),"皆増",IF(AND(C50&gt;0,F50=0),"皆減",ROUND((F50-C50)/C50*100,1))))</f>
        <v>0</v>
      </c>
      <c r="H50" s="59">
        <v>43</v>
      </c>
    </row>
    <row r="51" spans="1:8" s="30" customFormat="1" ht="13.5" customHeight="1">
      <c r="A51" s="31">
        <v>14</v>
      </c>
      <c r="B51" s="32" t="s">
        <v>39</v>
      </c>
      <c r="C51" s="33">
        <v>67600</v>
      </c>
      <c r="D51" s="33">
        <v>0</v>
      </c>
      <c r="E51" s="33">
        <v>19200</v>
      </c>
      <c r="F51" s="33">
        <v>48400</v>
      </c>
      <c r="G51" s="34">
        <f t="shared" si="1"/>
        <v>-28.4</v>
      </c>
      <c r="H51" s="59">
        <v>44</v>
      </c>
    </row>
    <row r="52" spans="1:8" s="30" customFormat="1" ht="13.5" customHeight="1">
      <c r="A52" s="31">
        <v>15</v>
      </c>
      <c r="B52" s="32" t="s">
        <v>57</v>
      </c>
      <c r="C52" s="33">
        <v>3218039</v>
      </c>
      <c r="D52" s="33">
        <v>0</v>
      </c>
      <c r="E52" s="33">
        <v>561880</v>
      </c>
      <c r="F52" s="33">
        <v>2656159</v>
      </c>
      <c r="G52" s="34">
        <f t="shared" si="1"/>
        <v>-17.5</v>
      </c>
      <c r="H52" s="59">
        <v>45</v>
      </c>
    </row>
    <row r="53" spans="1:8" s="30" customFormat="1" ht="13.5" customHeight="1">
      <c r="A53" s="31">
        <v>16</v>
      </c>
      <c r="B53" s="19" t="s">
        <v>40</v>
      </c>
      <c r="C53" s="33">
        <v>5402162</v>
      </c>
      <c r="D53" s="33">
        <v>33780</v>
      </c>
      <c r="E53" s="33">
        <v>296698</v>
      </c>
      <c r="F53" s="33">
        <v>5139244</v>
      </c>
      <c r="G53" s="34">
        <f t="shared" si="1"/>
        <v>-4.9</v>
      </c>
      <c r="H53" s="59">
        <v>46</v>
      </c>
    </row>
    <row r="54" spans="1:8" s="30" customFormat="1" ht="13.5" customHeight="1">
      <c r="A54" s="31"/>
      <c r="B54" s="32" t="s">
        <v>41</v>
      </c>
      <c r="C54" s="33">
        <v>146131</v>
      </c>
      <c r="D54" s="33">
        <v>0</v>
      </c>
      <c r="E54" s="33">
        <v>10078</v>
      </c>
      <c r="F54" s="33">
        <v>136053</v>
      </c>
      <c r="G54" s="34">
        <f t="shared" si="1"/>
        <v>-6.9</v>
      </c>
      <c r="H54" s="59">
        <v>47</v>
      </c>
    </row>
    <row r="55" spans="1:8" s="30" customFormat="1" ht="13.5" customHeight="1">
      <c r="A55" s="31"/>
      <c r="B55" s="32" t="s">
        <v>42</v>
      </c>
      <c r="C55" s="33">
        <v>107820</v>
      </c>
      <c r="D55" s="33">
        <v>2280</v>
      </c>
      <c r="E55" s="33">
        <v>0</v>
      </c>
      <c r="F55" s="33">
        <v>110100</v>
      </c>
      <c r="G55" s="34">
        <f t="shared" si="1"/>
        <v>2.1</v>
      </c>
      <c r="H55" s="59">
        <v>48</v>
      </c>
    </row>
    <row r="56" spans="1:8" s="30" customFormat="1" ht="13.5" customHeight="1">
      <c r="A56" s="31">
        <v>17</v>
      </c>
      <c r="B56" s="32" t="s">
        <v>43</v>
      </c>
      <c r="C56" s="33">
        <v>0</v>
      </c>
      <c r="D56" s="33">
        <v>0</v>
      </c>
      <c r="E56" s="33">
        <v>0</v>
      </c>
      <c r="F56" s="33">
        <v>0</v>
      </c>
      <c r="G56" s="34">
        <f t="shared" si="1"/>
        <v>0</v>
      </c>
      <c r="H56" s="59">
        <v>49</v>
      </c>
    </row>
    <row r="57" spans="1:8" s="30" customFormat="1" ht="13.5" customHeight="1">
      <c r="A57" s="31"/>
      <c r="B57" s="32" t="s">
        <v>44</v>
      </c>
      <c r="C57" s="33">
        <v>0</v>
      </c>
      <c r="D57" s="33">
        <v>0</v>
      </c>
      <c r="E57" s="33">
        <v>0</v>
      </c>
      <c r="F57" s="33">
        <v>0</v>
      </c>
      <c r="G57" s="34">
        <f t="shared" si="1"/>
        <v>0</v>
      </c>
      <c r="H57" s="59">
        <v>50</v>
      </c>
    </row>
    <row r="58" spans="1:8" s="30" customFormat="1" ht="13.5" customHeight="1">
      <c r="A58" s="31">
        <v>18</v>
      </c>
      <c r="B58" s="32" t="s">
        <v>45</v>
      </c>
      <c r="C58" s="33">
        <v>0</v>
      </c>
      <c r="D58" s="33">
        <v>0</v>
      </c>
      <c r="E58" s="33">
        <v>0</v>
      </c>
      <c r="F58" s="33">
        <v>0</v>
      </c>
      <c r="G58" s="34">
        <f t="shared" si="1"/>
        <v>0</v>
      </c>
      <c r="H58" s="59">
        <v>51</v>
      </c>
    </row>
    <row r="59" spans="1:8" s="30" customFormat="1" ht="13.5" customHeight="1">
      <c r="A59" s="31">
        <v>19</v>
      </c>
      <c r="B59" s="32" t="s">
        <v>46</v>
      </c>
      <c r="C59" s="33">
        <v>43024776</v>
      </c>
      <c r="D59" s="33">
        <v>1373400</v>
      </c>
      <c r="E59" s="33">
        <v>4254434</v>
      </c>
      <c r="F59" s="33">
        <v>40143742</v>
      </c>
      <c r="G59" s="34">
        <f t="shared" si="1"/>
        <v>-6.7</v>
      </c>
      <c r="H59" s="59">
        <v>52</v>
      </c>
    </row>
    <row r="60" spans="1:8" s="30" customFormat="1" ht="13.5" customHeight="1">
      <c r="A60" s="31">
        <v>20</v>
      </c>
      <c r="B60" s="20" t="s">
        <v>103</v>
      </c>
      <c r="C60" s="33">
        <v>1703276</v>
      </c>
      <c r="D60" s="33">
        <v>11900</v>
      </c>
      <c r="E60" s="33">
        <v>310142</v>
      </c>
      <c r="F60" s="33">
        <v>1405034</v>
      </c>
      <c r="G60" s="34">
        <f t="shared" si="1"/>
        <v>-17.5</v>
      </c>
      <c r="H60" s="59">
        <v>53</v>
      </c>
    </row>
    <row r="61" spans="1:8" s="30" customFormat="1" ht="13.5" customHeight="1">
      <c r="A61" s="31">
        <v>21</v>
      </c>
      <c r="B61" s="32" t="s">
        <v>47</v>
      </c>
      <c r="C61" s="33">
        <v>177781</v>
      </c>
      <c r="D61" s="33">
        <v>0</v>
      </c>
      <c r="E61" s="33">
        <v>87734</v>
      </c>
      <c r="F61" s="33">
        <v>90047</v>
      </c>
      <c r="G61" s="34">
        <f t="shared" si="1"/>
        <v>-49.3</v>
      </c>
      <c r="H61" s="59">
        <v>54</v>
      </c>
    </row>
    <row r="62" spans="1:8" s="30" customFormat="1" ht="13.5" customHeight="1">
      <c r="A62" s="31">
        <v>22</v>
      </c>
      <c r="B62" s="32" t="s">
        <v>48</v>
      </c>
      <c r="C62" s="33">
        <v>0</v>
      </c>
      <c r="D62" s="33">
        <v>0</v>
      </c>
      <c r="E62" s="33">
        <v>0</v>
      </c>
      <c r="F62" s="33">
        <v>0</v>
      </c>
      <c r="G62" s="34">
        <f t="shared" si="1"/>
        <v>0</v>
      </c>
      <c r="H62" s="59">
        <v>55</v>
      </c>
    </row>
    <row r="63" spans="1:8" s="30" customFormat="1" ht="13.5" customHeight="1">
      <c r="A63" s="31">
        <v>23</v>
      </c>
      <c r="B63" s="32" t="s">
        <v>69</v>
      </c>
      <c r="C63" s="33">
        <v>19878111</v>
      </c>
      <c r="D63" s="33">
        <v>0</v>
      </c>
      <c r="E63" s="33">
        <v>4352370</v>
      </c>
      <c r="F63" s="33">
        <v>15525741</v>
      </c>
      <c r="G63" s="34">
        <f t="shared" si="1"/>
        <v>-21.9</v>
      </c>
      <c r="H63" s="59">
        <v>56</v>
      </c>
    </row>
    <row r="64" spans="1:8" s="30" customFormat="1" ht="13.5" customHeight="1">
      <c r="A64" s="31">
        <v>24</v>
      </c>
      <c r="B64" s="32" t="s">
        <v>70</v>
      </c>
      <c r="C64" s="33">
        <v>3111995</v>
      </c>
      <c r="D64" s="33">
        <v>0</v>
      </c>
      <c r="E64" s="33">
        <v>602841</v>
      </c>
      <c r="F64" s="33">
        <v>2509154</v>
      </c>
      <c r="G64" s="34">
        <f t="shared" si="1"/>
        <v>-19.4</v>
      </c>
      <c r="H64" s="59">
        <v>57</v>
      </c>
    </row>
    <row r="65" spans="1:8" s="30" customFormat="1" ht="13.5" customHeight="1">
      <c r="A65" s="31">
        <v>25</v>
      </c>
      <c r="B65" s="32" t="s">
        <v>49</v>
      </c>
      <c r="C65" s="33">
        <v>210791099</v>
      </c>
      <c r="D65" s="33">
        <v>28083671</v>
      </c>
      <c r="E65" s="33">
        <v>10286647</v>
      </c>
      <c r="F65" s="33">
        <v>228588123</v>
      </c>
      <c r="G65" s="34">
        <f t="shared" si="1"/>
        <v>8.4</v>
      </c>
      <c r="H65" s="59">
        <v>58</v>
      </c>
    </row>
    <row r="66" spans="1:8" s="30" customFormat="1" ht="13.5" customHeight="1">
      <c r="A66" s="31">
        <v>26</v>
      </c>
      <c r="B66" s="56" t="s">
        <v>81</v>
      </c>
      <c r="C66" s="33">
        <v>32474</v>
      </c>
      <c r="D66" s="33">
        <v>0</v>
      </c>
      <c r="E66" s="33">
        <v>32474</v>
      </c>
      <c r="F66" s="33">
        <v>0</v>
      </c>
      <c r="G66" s="34" t="str">
        <f t="shared" si="1"/>
        <v>皆減</v>
      </c>
      <c r="H66" s="59">
        <v>59</v>
      </c>
    </row>
    <row r="67" spans="1:8" s="30" customFormat="1" ht="13.5" customHeight="1">
      <c r="A67" s="31">
        <v>27</v>
      </c>
      <c r="B67" s="18" t="s">
        <v>104</v>
      </c>
      <c r="C67" s="33">
        <v>1491915</v>
      </c>
      <c r="D67" s="33">
        <v>0</v>
      </c>
      <c r="E67" s="33">
        <v>158506</v>
      </c>
      <c r="F67" s="33">
        <v>1333409</v>
      </c>
      <c r="G67" s="34">
        <f t="shared" si="1"/>
        <v>-10.6</v>
      </c>
      <c r="H67" s="59">
        <v>60</v>
      </c>
    </row>
    <row r="68" spans="1:8" s="30" customFormat="1" ht="13.5" customHeight="1">
      <c r="A68" s="31">
        <v>27</v>
      </c>
      <c r="B68" s="32" t="s">
        <v>50</v>
      </c>
      <c r="C68" s="33">
        <v>10663186</v>
      </c>
      <c r="D68" s="33">
        <v>520950</v>
      </c>
      <c r="E68" s="33">
        <v>1218989</v>
      </c>
      <c r="F68" s="33">
        <v>9965147</v>
      </c>
      <c r="G68" s="34">
        <f t="shared" si="1"/>
        <v>-6.5</v>
      </c>
      <c r="H68" s="59">
        <v>61</v>
      </c>
    </row>
    <row r="69" spans="1:8" s="30" customFormat="1" ht="13.5" customHeight="1">
      <c r="A69" s="31"/>
      <c r="B69" s="32" t="s">
        <v>51</v>
      </c>
      <c r="C69" s="33">
        <v>64356</v>
      </c>
      <c r="D69" s="33">
        <v>21000</v>
      </c>
      <c r="E69" s="33">
        <v>9819</v>
      </c>
      <c r="F69" s="33">
        <v>75537</v>
      </c>
      <c r="G69" s="34">
        <f t="shared" si="1"/>
        <v>17.4</v>
      </c>
      <c r="H69" s="59">
        <v>62</v>
      </c>
    </row>
    <row r="70" spans="1:8" s="30" customFormat="1" ht="13.5" customHeight="1">
      <c r="A70" s="35">
        <v>28</v>
      </c>
      <c r="B70" s="36" t="s">
        <v>52</v>
      </c>
      <c r="C70" s="37">
        <v>19700752</v>
      </c>
      <c r="D70" s="37">
        <v>9259700</v>
      </c>
      <c r="E70" s="37">
        <v>2546160</v>
      </c>
      <c r="F70" s="37">
        <v>26414292</v>
      </c>
      <c r="G70" s="38">
        <f t="shared" si="1"/>
        <v>34.1</v>
      </c>
      <c r="H70" s="59">
        <v>63</v>
      </c>
    </row>
    <row r="71" spans="1:8" s="30" customFormat="1" ht="13.5" customHeight="1">
      <c r="A71" s="39" t="s">
        <v>13</v>
      </c>
      <c r="B71" s="26" t="s">
        <v>71</v>
      </c>
      <c r="C71" s="40">
        <v>692575475</v>
      </c>
      <c r="D71" s="40">
        <v>81874282</v>
      </c>
      <c r="E71" s="40">
        <v>69978378</v>
      </c>
      <c r="F71" s="40">
        <v>704471379</v>
      </c>
      <c r="G71" s="41">
        <f t="shared" si="1"/>
        <v>1.7</v>
      </c>
      <c r="H71" s="59">
        <v>64</v>
      </c>
    </row>
    <row r="72" spans="1:8" s="30" customFormat="1" ht="13.5" customHeight="1">
      <c r="A72" s="42"/>
      <c r="B72" s="43" t="s">
        <v>72</v>
      </c>
      <c r="C72" s="40">
        <v>3195191</v>
      </c>
      <c r="D72" s="40">
        <v>11900</v>
      </c>
      <c r="E72" s="40">
        <v>468648</v>
      </c>
      <c r="F72" s="40">
        <v>2738443</v>
      </c>
      <c r="G72" s="41">
        <f>IF(AND(C72=0,F72=0),0,IF(AND(C72=0,F72&gt;0),"皆増",IF(AND(C72&gt;0,F72=0),"皆減",ROUND((F72-C72)/C72*100,1))))</f>
        <v>-14.3</v>
      </c>
      <c r="H72" s="59">
        <v>65</v>
      </c>
    </row>
    <row r="73" spans="1:8" s="45" customFormat="1" ht="13.5" customHeight="1" thickBot="1">
      <c r="A73" s="82" t="s">
        <v>3</v>
      </c>
      <c r="B73" s="83"/>
      <c r="C73" s="44">
        <v>112.3</v>
      </c>
      <c r="D73" s="61"/>
      <c r="E73" s="61"/>
      <c r="F73" s="44">
        <f>ROUND(F71/C75*100,1)</f>
        <v>110.6</v>
      </c>
      <c r="G73" s="62"/>
      <c r="H73" s="29"/>
    </row>
    <row r="74" spans="1:5" s="30" customFormat="1" ht="13.5" customHeight="1">
      <c r="A74" s="84" t="s">
        <v>105</v>
      </c>
      <c r="B74" s="85"/>
      <c r="C74" s="85"/>
      <c r="D74" s="85"/>
      <c r="E74" s="85"/>
    </row>
    <row r="75" spans="2:3" ht="18.75" customHeight="1">
      <c r="B75" s="54" t="s">
        <v>106</v>
      </c>
      <c r="C75" s="22">
        <v>636668798</v>
      </c>
    </row>
    <row r="76" ht="15" customHeight="1"/>
  </sheetData>
  <sheetProtection/>
  <mergeCells count="6">
    <mergeCell ref="F3:G3"/>
    <mergeCell ref="A73:B73"/>
    <mergeCell ref="A74:E74"/>
    <mergeCell ref="G5:G6"/>
    <mergeCell ref="A5:B7"/>
    <mergeCell ref="F4:G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2015-03-12T00:41:58Z</cp:lastPrinted>
  <dcterms:created xsi:type="dcterms:W3CDTF">1997-01-08T22:48:59Z</dcterms:created>
  <dcterms:modified xsi:type="dcterms:W3CDTF">2015-03-18T02:55:28Z</dcterms:modified>
  <cp:category/>
  <cp:version/>
  <cp:contentType/>
  <cp:contentStatus/>
</cp:coreProperties>
</file>