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6605" windowHeight="6030" activeTab="0"/>
  </bookViews>
  <sheets>
    <sheet name="25030415 事業勘定決算の状況" sheetId="1" r:id="rId1"/>
  </sheets>
  <definedNames>
    <definedName name="_xlnm.Print_Area" localSheetId="0">'25030415 事業勘定決算の状況'!$A$1:$U$36</definedName>
    <definedName name="_xlnm.Print_Titles" localSheetId="0">'25030415 事業勘定決算の状況'!$A:$D</definedName>
  </definedNames>
  <calcPr fullCalcOnLoad="1"/>
</workbook>
</file>

<file path=xl/sharedStrings.xml><?xml version="1.0" encoding="utf-8"?>
<sst xmlns="http://schemas.openxmlformats.org/spreadsheetml/2006/main" count="77" uniqueCount="72">
  <si>
    <t>田布施町</t>
  </si>
  <si>
    <t>区　　分</t>
  </si>
  <si>
    <t>歳入合計</t>
  </si>
  <si>
    <t>歳出合計</t>
  </si>
  <si>
    <t>繰越又は支払繰延等</t>
  </si>
  <si>
    <t>療養給付費交付金精算額</t>
  </si>
  <si>
    <t>実　質　収　支　額</t>
  </si>
  <si>
    <t>再差引収支額</t>
  </si>
  <si>
    <t>療養諸費等</t>
  </si>
  <si>
    <t>その他の経費</t>
  </si>
  <si>
    <t>精算交付額</t>
  </si>
  <si>
    <t>精算還付額</t>
  </si>
  <si>
    <t>他会計繰入金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</si>
  <si>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</si>
  <si>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</si>
  <si>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</si>
  <si>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</si>
  <si>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</si>
  <si>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</si>
  <si>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</si>
  <si>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</si>
  <si>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</si>
  <si>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</si>
  <si>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</si>
  <si>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</si>
  <si>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</si>
  <si>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</si>
  <si>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</si>
  <si>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</si>
  <si>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</si>
  <si>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</si>
  <si>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</si>
  <si>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</si>
  <si>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</si>
  <si>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</si>
  <si>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列</t>
  </si>
  <si>
    <t>表</t>
  </si>
  <si>
    <t>行</t>
  </si>
  <si>
    <t>及び事務費精算額</t>
  </si>
  <si>
    <t>療養給付費等負担金</t>
  </si>
  <si>
    <t>療養給付費</t>
  </si>
  <si>
    <t>交付金</t>
  </si>
  <si>
    <t>Ｇに対する</t>
  </si>
  <si>
    <t>４　国民健康保険事業会計決算の状況</t>
  </si>
  <si>
    <t>財源補塡的</t>
  </si>
  <si>
    <t>県支出金</t>
  </si>
  <si>
    <t>繰出金</t>
  </si>
  <si>
    <t>（単位 千円）</t>
  </si>
  <si>
    <t>Ｃ</t>
  </si>
  <si>
    <t>Ｅ</t>
  </si>
  <si>
    <t>Ｓ＋Ｋ－Ｌ＋Ｏ－Ｐ</t>
  </si>
  <si>
    <t>Ｃ－Ｅ－Ｇ－Ｈ＋Ｊ＋Ｎ</t>
  </si>
  <si>
    <t>Ｒ－Ａ－Ｂ＋Ｄ</t>
  </si>
  <si>
    <t>Ｓ－Ａ－Ｂ＋Ｄ</t>
  </si>
  <si>
    <t>Ｇ</t>
  </si>
  <si>
    <t>Ｈ</t>
  </si>
  <si>
    <t>Ｊ</t>
  </si>
  <si>
    <t>Ｋ</t>
  </si>
  <si>
    <t>Ｌ</t>
  </si>
  <si>
    <t>Ｎ</t>
  </si>
  <si>
    <t>Ｏ</t>
  </si>
  <si>
    <t>Ｐ</t>
  </si>
  <si>
    <t>Ｒ</t>
  </si>
  <si>
    <t>Ｓ</t>
  </si>
  <si>
    <t>Ａ</t>
  </si>
  <si>
    <t>Ｂ</t>
  </si>
  <si>
    <t>Ｄ</t>
  </si>
  <si>
    <t>Ｔ</t>
  </si>
  <si>
    <t>Ｕ</t>
  </si>
  <si>
    <t>療養給付費等</t>
  </si>
  <si>
    <t>国庫負担金</t>
  </si>
  <si>
    <t>　第３－１５表　事業勘定決算の状況（52表関係）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</si>
</sst>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9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right" vertical="top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Continuous" vertical="center" shrinkToFit="1"/>
    </xf>
    <xf numFmtId="0" fontId="10" fillId="0" borderId="17" xfId="0" applyFont="1" applyBorder="1" applyAlignment="1">
      <alignment horizontal="centerContinuous" vertical="center" shrinkToFit="1"/>
    </xf>
    <xf numFmtId="0" fontId="10" fillId="0" borderId="18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Continuous" vertical="center" shrinkToFit="1"/>
    </xf>
    <xf numFmtId="0" fontId="10" fillId="0" borderId="21" xfId="0" applyFont="1" applyBorder="1" applyAlignment="1">
      <alignment horizontal="centerContinuous" vertical="center" shrinkToFit="1"/>
    </xf>
    <xf numFmtId="0" fontId="10" fillId="0" borderId="22" xfId="0" applyFont="1" applyBorder="1" applyAlignment="1">
      <alignment horizontal="centerContinuous" vertical="center" shrinkToFit="1"/>
    </xf>
    <xf numFmtId="0" fontId="48" fillId="0" borderId="19" xfId="0" applyFont="1" applyBorder="1" applyAlignment="1">
      <alignment horizontal="distributed" vertical="center" shrinkToFit="1"/>
    </xf>
    <xf numFmtId="0" fontId="10" fillId="0" borderId="23" xfId="0" applyFont="1" applyBorder="1" applyAlignment="1">
      <alignment horizontal="centerContinuous" vertical="center" shrinkToFit="1"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distributed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16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/>
    </xf>
    <xf numFmtId="176" fontId="11" fillId="0" borderId="18" xfId="0" applyNumberFormat="1" applyFont="1" applyBorder="1" applyAlignment="1">
      <alignment vertical="center" shrinkToFit="1"/>
    </xf>
    <xf numFmtId="176" fontId="11" fillId="0" borderId="24" xfId="0" applyNumberFormat="1" applyFont="1" applyBorder="1" applyAlignment="1">
      <alignment vertical="center" shrinkToFit="1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176" fontId="11" fillId="0" borderId="18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/>
    </xf>
    <xf numFmtId="0" fontId="11" fillId="0" borderId="31" xfId="0" applyFont="1" applyBorder="1" applyAlignment="1">
      <alignment horizontal="centerContinuous" vertical="center"/>
    </xf>
    <xf numFmtId="0" fontId="11" fillId="0" borderId="32" xfId="0" applyFont="1" applyBorder="1" applyAlignment="1">
      <alignment horizontal="centerContinuous" vertical="center"/>
    </xf>
    <xf numFmtId="0" fontId="11" fillId="0" borderId="33" xfId="0" applyFont="1" applyBorder="1" applyAlignment="1">
      <alignment horizontal="centerContinuous" vertical="center"/>
    </xf>
    <xf numFmtId="176" fontId="11" fillId="0" borderId="34" xfId="0" applyNumberFormat="1" applyFont="1" applyBorder="1" applyAlignment="1">
      <alignment vertical="center" shrinkToFit="1"/>
    </xf>
    <xf numFmtId="176" fontId="11" fillId="0" borderId="34" xfId="0" applyNumberFormat="1" applyFont="1" applyFill="1" applyBorder="1" applyAlignment="1">
      <alignment vertical="center" shrinkToFit="1"/>
    </xf>
    <xf numFmtId="176" fontId="11" fillId="0" borderId="35" xfId="0" applyNumberFormat="1" applyFont="1" applyBorder="1" applyAlignment="1">
      <alignment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10" fillId="0" borderId="22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00075"/>
          <a:ext cx="15621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21812250" y="6000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41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2" sqref="F2"/>
    </sheetView>
  </sheetViews>
  <sheetFormatPr defaultColWidth="8.796875" defaultRowHeight="15.75" customHeight="1"/>
  <cols>
    <col min="1" max="1" width="2.59765625" style="2" customWidth="1"/>
    <col min="2" max="2" width="0.6953125" style="2" customWidth="1"/>
    <col min="3" max="3" width="12.5" style="2" customWidth="1"/>
    <col min="4" max="4" width="0.6953125" style="2" customWidth="1"/>
    <col min="5" max="21" width="12.5" style="3" customWidth="1"/>
    <col min="22" max="16384" width="9" style="6" customWidth="1"/>
  </cols>
  <sheetData>
    <row r="1" ht="18" customHeight="1">
      <c r="E1" s="7" t="s">
        <v>43</v>
      </c>
    </row>
    <row r="2" spans="1:5" s="1" customFormat="1" ht="18" customHeight="1">
      <c r="A2" s="8"/>
      <c r="B2" s="8"/>
      <c r="C2" s="8"/>
      <c r="E2" s="8" t="s">
        <v>71</v>
      </c>
    </row>
    <row r="3" spans="1:21" s="4" customFormat="1" ht="11.25" customHeight="1" thickBot="1">
      <c r="A3" s="9"/>
      <c r="B3" s="9"/>
      <c r="C3" s="9"/>
      <c r="U3" s="15" t="s">
        <v>47</v>
      </c>
    </row>
    <row r="4" spans="1:21" s="26" customFormat="1" ht="15.75" customHeight="1">
      <c r="A4" s="16"/>
      <c r="B4" s="17"/>
      <c r="C4" s="18"/>
      <c r="D4" s="19"/>
      <c r="E4" s="20"/>
      <c r="F4" s="21"/>
      <c r="G4" s="21"/>
      <c r="H4" s="22"/>
      <c r="I4" s="21"/>
      <c r="J4" s="21"/>
      <c r="K4" s="22"/>
      <c r="L4" s="23"/>
      <c r="M4" s="21"/>
      <c r="N4" s="22"/>
      <c r="O4" s="21"/>
      <c r="P4" s="22"/>
      <c r="Q4" s="24"/>
      <c r="R4" s="24"/>
      <c r="S4" s="22"/>
      <c r="T4" s="21"/>
      <c r="U4" s="25"/>
    </row>
    <row r="5" spans="1:21" s="26" customFormat="1" ht="15.75" customHeight="1">
      <c r="A5" s="27"/>
      <c r="B5" s="28"/>
      <c r="C5" s="29" t="s">
        <v>1</v>
      </c>
      <c r="D5" s="30"/>
      <c r="E5" s="31" t="s">
        <v>2</v>
      </c>
      <c r="F5" s="31" t="s">
        <v>3</v>
      </c>
      <c r="G5" s="82" t="s">
        <v>4</v>
      </c>
      <c r="H5" s="83"/>
      <c r="I5" s="32" t="s">
        <v>42</v>
      </c>
      <c r="J5" s="80" t="s">
        <v>39</v>
      </c>
      <c r="K5" s="81"/>
      <c r="L5" s="33" t="s">
        <v>42</v>
      </c>
      <c r="M5" s="35" t="s">
        <v>5</v>
      </c>
      <c r="N5" s="36"/>
      <c r="O5" s="35" t="s">
        <v>6</v>
      </c>
      <c r="P5" s="36"/>
      <c r="Q5" s="37" t="s">
        <v>44</v>
      </c>
      <c r="R5" s="37" t="s">
        <v>44</v>
      </c>
      <c r="S5" s="37" t="s">
        <v>44</v>
      </c>
      <c r="T5" s="35" t="s">
        <v>7</v>
      </c>
      <c r="U5" s="38"/>
    </row>
    <row r="6" spans="1:21" s="26" customFormat="1" ht="15.75" customHeight="1">
      <c r="A6" s="27"/>
      <c r="B6" s="28"/>
      <c r="C6" s="28"/>
      <c r="D6" s="30"/>
      <c r="E6" s="31"/>
      <c r="F6" s="31"/>
      <c r="G6" s="39"/>
      <c r="H6" s="40"/>
      <c r="I6" s="41" t="s">
        <v>69</v>
      </c>
      <c r="J6" s="78" t="s">
        <v>38</v>
      </c>
      <c r="K6" s="79"/>
      <c r="L6" s="33" t="s">
        <v>40</v>
      </c>
      <c r="M6" s="39"/>
      <c r="N6" s="40"/>
      <c r="O6" s="39"/>
      <c r="P6" s="40"/>
      <c r="Q6" s="37" t="s">
        <v>45</v>
      </c>
      <c r="R6" s="31" t="s">
        <v>12</v>
      </c>
      <c r="S6" s="33" t="s">
        <v>46</v>
      </c>
      <c r="T6" s="39"/>
      <c r="U6" s="42"/>
    </row>
    <row r="7" spans="1:21" s="26" customFormat="1" ht="15.75" customHeight="1">
      <c r="A7" s="43" t="s">
        <v>34</v>
      </c>
      <c r="B7" s="28"/>
      <c r="C7" s="28"/>
      <c r="D7" s="30"/>
      <c r="E7" s="31" t="s">
        <v>48</v>
      </c>
      <c r="F7" s="44" t="s">
        <v>49</v>
      </c>
      <c r="G7" s="31" t="s">
        <v>8</v>
      </c>
      <c r="H7" s="32" t="s">
        <v>9</v>
      </c>
      <c r="I7" s="32" t="s">
        <v>70</v>
      </c>
      <c r="J7" s="31" t="s">
        <v>10</v>
      </c>
      <c r="K7" s="31" t="s">
        <v>11</v>
      </c>
      <c r="L7" s="33" t="s">
        <v>41</v>
      </c>
      <c r="M7" s="31" t="s">
        <v>10</v>
      </c>
      <c r="N7" s="31" t="s">
        <v>11</v>
      </c>
      <c r="O7" s="44" t="s">
        <v>50</v>
      </c>
      <c r="P7" s="44" t="s">
        <v>51</v>
      </c>
      <c r="Q7" s="44"/>
      <c r="R7" s="31"/>
      <c r="S7" s="34"/>
      <c r="T7" s="44" t="s">
        <v>52</v>
      </c>
      <c r="U7" s="45" t="s">
        <v>53</v>
      </c>
    </row>
    <row r="8" spans="1:21" s="26" customFormat="1" ht="15.75" customHeight="1">
      <c r="A8" s="46"/>
      <c r="B8" s="47"/>
      <c r="C8" s="48"/>
      <c r="D8" s="49"/>
      <c r="E8" s="50"/>
      <c r="F8" s="50"/>
      <c r="G8" s="51" t="s">
        <v>54</v>
      </c>
      <c r="H8" s="52" t="s">
        <v>55</v>
      </c>
      <c r="I8" s="53" t="s">
        <v>56</v>
      </c>
      <c r="J8" s="51" t="s">
        <v>57</v>
      </c>
      <c r="K8" s="51" t="s">
        <v>58</v>
      </c>
      <c r="L8" s="54" t="s">
        <v>59</v>
      </c>
      <c r="M8" s="51" t="s">
        <v>60</v>
      </c>
      <c r="N8" s="51" t="s">
        <v>61</v>
      </c>
      <c r="O8" s="51" t="s">
        <v>62</v>
      </c>
      <c r="P8" s="51" t="s">
        <v>63</v>
      </c>
      <c r="Q8" s="51" t="s">
        <v>64</v>
      </c>
      <c r="R8" s="51" t="s">
        <v>65</v>
      </c>
      <c r="S8" s="54" t="s">
        <v>66</v>
      </c>
      <c r="T8" s="51" t="s">
        <v>67</v>
      </c>
      <c r="U8" s="55" t="s">
        <v>68</v>
      </c>
    </row>
    <row r="9" spans="1:21" s="60" customFormat="1" ht="11.25" customHeight="1">
      <c r="A9" s="56"/>
      <c r="B9" s="15"/>
      <c r="C9" s="15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/>
    </row>
    <row r="10" spans="1:21" s="3" customFormat="1" ht="22.5" customHeight="1">
      <c r="A10" s="61" t="s">
        <v>13</v>
      </c>
      <c r="B10" s="62"/>
      <c r="C10" s="62"/>
      <c r="D10" s="63"/>
      <c r="E10" s="64">
        <f>E26+E35</f>
        <v>179470803</v>
      </c>
      <c r="F10" s="64">
        <f>F26+F35</f>
        <v>173261036</v>
      </c>
      <c r="G10" s="64">
        <f>G26+G35</f>
        <v>0</v>
      </c>
      <c r="H10" s="64">
        <f>H26+H35</f>
        <v>0</v>
      </c>
      <c r="I10" s="64">
        <f>I26+I35</f>
        <v>0</v>
      </c>
      <c r="J10" s="64">
        <f>SUM(J26,J35)</f>
        <v>274707</v>
      </c>
      <c r="K10" s="64">
        <f>SUM(K26,K35)</f>
        <v>802026</v>
      </c>
      <c r="L10" s="64">
        <f aca="true" t="shared" si="0" ref="L10:U10">L26+L35</f>
        <v>0</v>
      </c>
      <c r="M10" s="64">
        <f t="shared" si="0"/>
        <v>444126</v>
      </c>
      <c r="N10" s="64">
        <f t="shared" si="0"/>
        <v>40007</v>
      </c>
      <c r="O10" s="64">
        <f t="shared" si="0"/>
        <v>6086567</v>
      </c>
      <c r="P10" s="64">
        <f t="shared" si="0"/>
        <v>6209767</v>
      </c>
      <c r="Q10" s="64">
        <f t="shared" si="0"/>
        <v>828658</v>
      </c>
      <c r="R10" s="64">
        <f t="shared" si="0"/>
        <v>3271157</v>
      </c>
      <c r="S10" s="64">
        <f t="shared" si="0"/>
        <v>33869</v>
      </c>
      <c r="T10" s="64">
        <f t="shared" si="0"/>
        <v>2020621</v>
      </c>
      <c r="U10" s="65">
        <f t="shared" si="0"/>
        <v>2143821</v>
      </c>
    </row>
    <row r="11" spans="1:21" s="3" customFormat="1" ht="11.25" customHeight="1">
      <c r="A11" s="66"/>
      <c r="B11" s="67"/>
      <c r="C11" s="67"/>
      <c r="D11" s="68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5"/>
    </row>
    <row r="12" spans="1:21" s="3" customFormat="1" ht="22.5" customHeight="1">
      <c r="A12" s="66">
        <v>1</v>
      </c>
      <c r="B12" s="67"/>
      <c r="C12" s="69" t="s">
        <v>15</v>
      </c>
      <c r="D12" s="68"/>
      <c r="E12" s="64">
        <v>35969638</v>
      </c>
      <c r="F12" s="64">
        <v>34433163</v>
      </c>
      <c r="G12" s="64">
        <v>0</v>
      </c>
      <c r="H12" s="64">
        <v>0</v>
      </c>
      <c r="I12" s="64">
        <v>0</v>
      </c>
      <c r="J12" s="64">
        <v>0</v>
      </c>
      <c r="K12" s="64">
        <v>307977</v>
      </c>
      <c r="L12" s="64">
        <v>0</v>
      </c>
      <c r="M12" s="64">
        <v>35340</v>
      </c>
      <c r="N12" s="64">
        <v>0</v>
      </c>
      <c r="O12" s="64">
        <v>1263838</v>
      </c>
      <c r="P12" s="64">
        <v>1536475</v>
      </c>
      <c r="Q12" s="70">
        <v>171705</v>
      </c>
      <c r="R12" s="70">
        <v>664168</v>
      </c>
      <c r="S12" s="70">
        <v>10868</v>
      </c>
      <c r="T12" s="64">
        <v>438833</v>
      </c>
      <c r="U12" s="65">
        <v>711470</v>
      </c>
    </row>
    <row r="13" spans="1:21" s="3" customFormat="1" ht="22.5" customHeight="1">
      <c r="A13" s="66">
        <v>2</v>
      </c>
      <c r="B13" s="67"/>
      <c r="C13" s="69" t="s">
        <v>16</v>
      </c>
      <c r="D13" s="68"/>
      <c r="E13" s="64">
        <v>21486891</v>
      </c>
      <c r="F13" s="64">
        <v>20920035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566856</v>
      </c>
      <c r="P13" s="64">
        <v>566856</v>
      </c>
      <c r="Q13" s="70">
        <v>115598</v>
      </c>
      <c r="R13" s="70">
        <v>438365</v>
      </c>
      <c r="S13" s="70">
        <v>0</v>
      </c>
      <c r="T13" s="64">
        <v>12893</v>
      </c>
      <c r="U13" s="65">
        <v>12893</v>
      </c>
    </row>
    <row r="14" spans="1:21" s="3" customFormat="1" ht="22.5" customHeight="1">
      <c r="A14" s="66">
        <v>3</v>
      </c>
      <c r="B14" s="67"/>
      <c r="C14" s="69" t="s">
        <v>17</v>
      </c>
      <c r="D14" s="68"/>
      <c r="E14" s="64">
        <v>20289217</v>
      </c>
      <c r="F14" s="64">
        <v>19570373</v>
      </c>
      <c r="G14" s="64">
        <v>0</v>
      </c>
      <c r="H14" s="64">
        <v>0</v>
      </c>
      <c r="I14" s="64">
        <v>0</v>
      </c>
      <c r="J14" s="64">
        <v>0</v>
      </c>
      <c r="K14" s="64">
        <v>180873</v>
      </c>
      <c r="L14" s="64">
        <v>0</v>
      </c>
      <c r="M14" s="64">
        <v>52216</v>
      </c>
      <c r="N14" s="64">
        <v>0</v>
      </c>
      <c r="O14" s="64">
        <v>590187</v>
      </c>
      <c r="P14" s="64">
        <v>718844</v>
      </c>
      <c r="Q14" s="70">
        <v>87135</v>
      </c>
      <c r="R14" s="70">
        <v>224885</v>
      </c>
      <c r="S14" s="70">
        <v>0</v>
      </c>
      <c r="T14" s="64">
        <v>278167</v>
      </c>
      <c r="U14" s="65">
        <v>406824</v>
      </c>
    </row>
    <row r="15" spans="1:21" s="3" customFormat="1" ht="22.5" customHeight="1">
      <c r="A15" s="66">
        <v>4</v>
      </c>
      <c r="B15" s="67"/>
      <c r="C15" s="69" t="s">
        <v>18</v>
      </c>
      <c r="D15" s="68"/>
      <c r="E15" s="64">
        <v>7611033</v>
      </c>
      <c r="F15" s="64">
        <v>7416272</v>
      </c>
      <c r="G15" s="64">
        <v>0</v>
      </c>
      <c r="H15" s="64">
        <v>0</v>
      </c>
      <c r="I15" s="64">
        <v>0</v>
      </c>
      <c r="J15" s="64">
        <v>0</v>
      </c>
      <c r="K15" s="64">
        <v>8190</v>
      </c>
      <c r="L15" s="64">
        <v>0</v>
      </c>
      <c r="M15" s="64">
        <v>0</v>
      </c>
      <c r="N15" s="64">
        <v>13723</v>
      </c>
      <c r="O15" s="64">
        <v>172848</v>
      </c>
      <c r="P15" s="64">
        <v>194761</v>
      </c>
      <c r="Q15" s="70">
        <v>39250</v>
      </c>
      <c r="R15" s="70">
        <v>96933</v>
      </c>
      <c r="S15" s="70">
        <v>0</v>
      </c>
      <c r="T15" s="64">
        <v>36665</v>
      </c>
      <c r="U15" s="65">
        <v>58578</v>
      </c>
    </row>
    <row r="16" spans="1:21" s="3" customFormat="1" ht="22.5" customHeight="1">
      <c r="A16" s="66">
        <v>5</v>
      </c>
      <c r="B16" s="67"/>
      <c r="C16" s="69" t="s">
        <v>19</v>
      </c>
      <c r="D16" s="68"/>
      <c r="E16" s="64">
        <v>13794593</v>
      </c>
      <c r="F16" s="64">
        <v>12722459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1072134</v>
      </c>
      <c r="P16" s="64">
        <v>1072134</v>
      </c>
      <c r="Q16" s="70">
        <v>59509</v>
      </c>
      <c r="R16" s="70">
        <v>172826</v>
      </c>
      <c r="S16" s="70">
        <v>0</v>
      </c>
      <c r="T16" s="64">
        <v>839799</v>
      </c>
      <c r="U16" s="65">
        <v>839799</v>
      </c>
    </row>
    <row r="17" spans="1:21" s="3" customFormat="1" ht="22.5" customHeight="1">
      <c r="A17" s="66">
        <v>6</v>
      </c>
      <c r="B17" s="67"/>
      <c r="C17" s="69" t="s">
        <v>20</v>
      </c>
      <c r="D17" s="68"/>
      <c r="E17" s="64">
        <v>5881195</v>
      </c>
      <c r="F17" s="64">
        <v>5519717</v>
      </c>
      <c r="G17" s="64">
        <v>0</v>
      </c>
      <c r="H17" s="64">
        <v>0</v>
      </c>
      <c r="I17" s="64">
        <v>0</v>
      </c>
      <c r="J17" s="64">
        <v>0</v>
      </c>
      <c r="K17" s="64">
        <v>67313</v>
      </c>
      <c r="L17" s="64">
        <v>0</v>
      </c>
      <c r="M17" s="64">
        <v>0</v>
      </c>
      <c r="N17" s="64">
        <v>14789</v>
      </c>
      <c r="O17" s="64">
        <v>279376</v>
      </c>
      <c r="P17" s="64">
        <v>361478</v>
      </c>
      <c r="Q17" s="70">
        <v>22638</v>
      </c>
      <c r="R17" s="70">
        <v>81883</v>
      </c>
      <c r="S17" s="70">
        <v>0</v>
      </c>
      <c r="T17" s="64">
        <v>174855</v>
      </c>
      <c r="U17" s="65">
        <v>256957</v>
      </c>
    </row>
    <row r="18" spans="1:21" s="3" customFormat="1" ht="22.5" customHeight="1">
      <c r="A18" s="66">
        <v>7</v>
      </c>
      <c r="B18" s="67"/>
      <c r="C18" s="69" t="s">
        <v>21</v>
      </c>
      <c r="D18" s="68"/>
      <c r="E18" s="64">
        <v>18591802</v>
      </c>
      <c r="F18" s="64">
        <v>18353756</v>
      </c>
      <c r="G18" s="64">
        <v>0</v>
      </c>
      <c r="H18" s="64">
        <v>0</v>
      </c>
      <c r="I18" s="64">
        <v>0</v>
      </c>
      <c r="J18" s="64">
        <v>0</v>
      </c>
      <c r="K18" s="64">
        <v>100000</v>
      </c>
      <c r="L18" s="64">
        <v>0</v>
      </c>
      <c r="M18" s="64">
        <v>45000</v>
      </c>
      <c r="N18" s="64">
        <v>0</v>
      </c>
      <c r="O18" s="64">
        <v>183046</v>
      </c>
      <c r="P18" s="64">
        <v>238046</v>
      </c>
      <c r="Q18" s="70">
        <v>91581</v>
      </c>
      <c r="R18" s="70">
        <v>405668</v>
      </c>
      <c r="S18" s="70">
        <v>14774</v>
      </c>
      <c r="T18" s="64">
        <v>-299429</v>
      </c>
      <c r="U18" s="65">
        <v>-244429</v>
      </c>
    </row>
    <row r="19" spans="1:21" s="3" customFormat="1" ht="22.5" customHeight="1">
      <c r="A19" s="66">
        <v>8</v>
      </c>
      <c r="B19" s="67"/>
      <c r="C19" s="69" t="s">
        <v>22</v>
      </c>
      <c r="D19" s="68"/>
      <c r="E19" s="64">
        <v>7032413</v>
      </c>
      <c r="F19" s="64">
        <v>6766904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265509</v>
      </c>
      <c r="P19" s="64">
        <v>265509</v>
      </c>
      <c r="Q19" s="70">
        <v>29564</v>
      </c>
      <c r="R19" s="70">
        <v>78936</v>
      </c>
      <c r="S19" s="70">
        <v>0</v>
      </c>
      <c r="T19" s="64">
        <v>157009</v>
      </c>
      <c r="U19" s="65">
        <v>157009</v>
      </c>
    </row>
    <row r="20" spans="1:21" s="3" customFormat="1" ht="22.5" customHeight="1">
      <c r="A20" s="66">
        <v>9</v>
      </c>
      <c r="B20" s="67"/>
      <c r="C20" s="69" t="s">
        <v>23</v>
      </c>
      <c r="D20" s="68"/>
      <c r="E20" s="64">
        <v>5498087</v>
      </c>
      <c r="F20" s="64">
        <v>5241672</v>
      </c>
      <c r="G20" s="64">
        <v>0</v>
      </c>
      <c r="H20" s="64">
        <v>0</v>
      </c>
      <c r="I20" s="64">
        <v>0</v>
      </c>
      <c r="J20" s="64">
        <v>0</v>
      </c>
      <c r="K20" s="64">
        <v>40271</v>
      </c>
      <c r="L20" s="64">
        <v>0</v>
      </c>
      <c r="M20" s="64">
        <v>0</v>
      </c>
      <c r="N20" s="64">
        <v>0</v>
      </c>
      <c r="O20" s="64">
        <v>216144</v>
      </c>
      <c r="P20" s="64">
        <v>256415</v>
      </c>
      <c r="Q20" s="70">
        <v>25840</v>
      </c>
      <c r="R20" s="70">
        <v>112863</v>
      </c>
      <c r="S20" s="70">
        <v>0</v>
      </c>
      <c r="T20" s="64">
        <v>77441</v>
      </c>
      <c r="U20" s="65">
        <v>117712</v>
      </c>
    </row>
    <row r="21" spans="1:21" s="3" customFormat="1" ht="22.5" customHeight="1">
      <c r="A21" s="66">
        <v>10</v>
      </c>
      <c r="B21" s="67"/>
      <c r="C21" s="69" t="s">
        <v>24</v>
      </c>
      <c r="D21" s="68"/>
      <c r="E21" s="64">
        <v>4851248</v>
      </c>
      <c r="F21" s="64">
        <v>4679576</v>
      </c>
      <c r="G21" s="64">
        <v>0</v>
      </c>
      <c r="H21" s="64">
        <v>0</v>
      </c>
      <c r="I21" s="64">
        <v>0</v>
      </c>
      <c r="J21" s="64">
        <v>0</v>
      </c>
      <c r="K21" s="64">
        <v>21065</v>
      </c>
      <c r="L21" s="64">
        <v>0</v>
      </c>
      <c r="M21" s="64">
        <v>3670</v>
      </c>
      <c r="N21" s="64">
        <v>0</v>
      </c>
      <c r="O21" s="64">
        <v>154277</v>
      </c>
      <c r="P21" s="64">
        <v>171672</v>
      </c>
      <c r="Q21" s="70">
        <v>20774</v>
      </c>
      <c r="R21" s="70">
        <v>281141</v>
      </c>
      <c r="S21" s="70">
        <v>0</v>
      </c>
      <c r="T21" s="64">
        <v>-147638</v>
      </c>
      <c r="U21" s="65">
        <v>-130243</v>
      </c>
    </row>
    <row r="22" spans="1:21" s="3" customFormat="1" ht="22.5" customHeight="1">
      <c r="A22" s="66">
        <v>11</v>
      </c>
      <c r="B22" s="67"/>
      <c r="C22" s="69" t="s">
        <v>25</v>
      </c>
      <c r="D22" s="68"/>
      <c r="E22" s="64">
        <v>3906436</v>
      </c>
      <c r="F22" s="64">
        <v>3681250</v>
      </c>
      <c r="G22" s="64">
        <v>0</v>
      </c>
      <c r="H22" s="64">
        <v>0</v>
      </c>
      <c r="I22" s="64">
        <v>0</v>
      </c>
      <c r="J22" s="64">
        <v>274707</v>
      </c>
      <c r="K22" s="64">
        <v>0</v>
      </c>
      <c r="L22" s="64">
        <v>0</v>
      </c>
      <c r="M22" s="64">
        <v>271762</v>
      </c>
      <c r="N22" s="64">
        <v>0</v>
      </c>
      <c r="O22" s="64">
        <v>771655</v>
      </c>
      <c r="P22" s="64">
        <v>225186</v>
      </c>
      <c r="Q22" s="70">
        <v>21893</v>
      </c>
      <c r="R22" s="70">
        <v>58538</v>
      </c>
      <c r="S22" s="70">
        <v>2131</v>
      </c>
      <c r="T22" s="64">
        <v>693355</v>
      </c>
      <c r="U22" s="65">
        <v>146886</v>
      </c>
    </row>
    <row r="23" spans="1:21" s="3" customFormat="1" ht="22.5" customHeight="1">
      <c r="A23" s="66">
        <v>12</v>
      </c>
      <c r="B23" s="67"/>
      <c r="C23" s="69" t="s">
        <v>26</v>
      </c>
      <c r="D23" s="68"/>
      <c r="E23" s="64">
        <v>17120798</v>
      </c>
      <c r="F23" s="64">
        <v>17008590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112208</v>
      </c>
      <c r="P23" s="64">
        <v>112208</v>
      </c>
      <c r="Q23" s="70">
        <v>67218</v>
      </c>
      <c r="R23" s="70">
        <v>197231</v>
      </c>
      <c r="S23" s="70">
        <v>0</v>
      </c>
      <c r="T23" s="64">
        <v>-152241</v>
      </c>
      <c r="U23" s="65">
        <v>-152241</v>
      </c>
    </row>
    <row r="24" spans="1:21" s="3" customFormat="1" ht="22.5" customHeight="1">
      <c r="A24" s="66">
        <v>13</v>
      </c>
      <c r="B24" s="67"/>
      <c r="C24" s="69" t="s">
        <v>27</v>
      </c>
      <c r="D24" s="68"/>
      <c r="E24" s="64">
        <v>7881687</v>
      </c>
      <c r="F24" s="64">
        <v>7558715</v>
      </c>
      <c r="G24" s="64">
        <v>0</v>
      </c>
      <c r="H24" s="64">
        <v>0</v>
      </c>
      <c r="I24" s="64">
        <v>0</v>
      </c>
      <c r="J24" s="64">
        <v>0</v>
      </c>
      <c r="K24" s="64">
        <v>54082</v>
      </c>
      <c r="L24" s="64">
        <v>0</v>
      </c>
      <c r="M24" s="64">
        <v>36138</v>
      </c>
      <c r="N24" s="64">
        <v>0</v>
      </c>
      <c r="O24" s="64">
        <v>305028</v>
      </c>
      <c r="P24" s="64">
        <v>322972</v>
      </c>
      <c r="Q24" s="70">
        <v>35982</v>
      </c>
      <c r="R24" s="70">
        <v>145003</v>
      </c>
      <c r="S24" s="70">
        <v>0</v>
      </c>
      <c r="T24" s="64">
        <v>124043</v>
      </c>
      <c r="U24" s="65">
        <v>141987</v>
      </c>
    </row>
    <row r="25" spans="1:21" s="3" customFormat="1" ht="11.25" customHeight="1">
      <c r="A25" s="66"/>
      <c r="B25" s="67"/>
      <c r="C25" s="69"/>
      <c r="D25" s="68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70"/>
      <c r="R25" s="70"/>
      <c r="S25" s="70"/>
      <c r="T25" s="64"/>
      <c r="U25" s="65"/>
    </row>
    <row r="26" spans="1:21" s="3" customFormat="1" ht="22.5" customHeight="1">
      <c r="A26" s="61" t="s">
        <v>14</v>
      </c>
      <c r="B26" s="62"/>
      <c r="C26" s="62"/>
      <c r="D26" s="63"/>
      <c r="E26" s="64">
        <f>SUM(E12:E24)</f>
        <v>169915038</v>
      </c>
      <c r="F26" s="64">
        <f>SUM(F12:F24)</f>
        <v>163872482</v>
      </c>
      <c r="G26" s="64">
        <f aca="true" t="shared" si="1" ref="G26:U26">SUM(G12:G24)</f>
        <v>0</v>
      </c>
      <c r="H26" s="64">
        <f t="shared" si="1"/>
        <v>0</v>
      </c>
      <c r="I26" s="64">
        <f t="shared" si="1"/>
        <v>0</v>
      </c>
      <c r="J26" s="64">
        <f>SUM(J12:J24)</f>
        <v>274707</v>
      </c>
      <c r="K26" s="64">
        <f>SUM(K12:K24)</f>
        <v>779771</v>
      </c>
      <c r="L26" s="64">
        <f t="shared" si="1"/>
        <v>0</v>
      </c>
      <c r="M26" s="64">
        <f t="shared" si="1"/>
        <v>444126</v>
      </c>
      <c r="N26" s="64">
        <f t="shared" si="1"/>
        <v>28512</v>
      </c>
      <c r="O26" s="64">
        <f t="shared" si="1"/>
        <v>5953106</v>
      </c>
      <c r="P26" s="64">
        <f t="shared" si="1"/>
        <v>6042556</v>
      </c>
      <c r="Q26" s="70">
        <f t="shared" si="1"/>
        <v>788687</v>
      </c>
      <c r="R26" s="70">
        <f t="shared" si="1"/>
        <v>2958440</v>
      </c>
      <c r="S26" s="70">
        <f t="shared" si="1"/>
        <v>27773</v>
      </c>
      <c r="T26" s="64">
        <f t="shared" si="1"/>
        <v>2233752</v>
      </c>
      <c r="U26" s="65">
        <f t="shared" si="1"/>
        <v>2323202</v>
      </c>
    </row>
    <row r="27" spans="1:21" s="3" customFormat="1" ht="11.25" customHeight="1">
      <c r="A27" s="61"/>
      <c r="B27" s="62"/>
      <c r="C27" s="62"/>
      <c r="D27" s="6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70"/>
      <c r="R27" s="70"/>
      <c r="S27" s="70"/>
      <c r="T27" s="64"/>
      <c r="U27" s="65"/>
    </row>
    <row r="28" spans="1:21" s="3" customFormat="1" ht="22.5" customHeight="1">
      <c r="A28" s="66">
        <v>1</v>
      </c>
      <c r="B28" s="67"/>
      <c r="C28" s="69" t="s">
        <v>28</v>
      </c>
      <c r="D28" s="68"/>
      <c r="E28" s="64">
        <v>3551652</v>
      </c>
      <c r="F28" s="64">
        <v>3551652</v>
      </c>
      <c r="G28" s="64">
        <v>0</v>
      </c>
      <c r="H28" s="64">
        <v>0</v>
      </c>
      <c r="I28" s="64">
        <v>0</v>
      </c>
      <c r="J28" s="64">
        <v>0</v>
      </c>
      <c r="K28" s="64">
        <v>10508</v>
      </c>
      <c r="L28" s="64">
        <v>0</v>
      </c>
      <c r="M28" s="64">
        <v>0</v>
      </c>
      <c r="N28" s="64">
        <v>1643</v>
      </c>
      <c r="O28" s="64">
        <v>-12151</v>
      </c>
      <c r="P28" s="64">
        <v>0</v>
      </c>
      <c r="Q28" s="70">
        <v>17300</v>
      </c>
      <c r="R28" s="70">
        <v>203961</v>
      </c>
      <c r="S28" s="70">
        <v>0</v>
      </c>
      <c r="T28" s="64">
        <v>-233412</v>
      </c>
      <c r="U28" s="65">
        <v>-221261</v>
      </c>
    </row>
    <row r="29" spans="1:21" s="3" customFormat="1" ht="22.5" customHeight="1">
      <c r="A29" s="66">
        <v>2</v>
      </c>
      <c r="B29" s="67"/>
      <c r="C29" s="69" t="s">
        <v>29</v>
      </c>
      <c r="D29" s="68"/>
      <c r="E29" s="64">
        <v>739047</v>
      </c>
      <c r="F29" s="64">
        <v>690491</v>
      </c>
      <c r="G29" s="64">
        <v>0</v>
      </c>
      <c r="H29" s="64">
        <v>0</v>
      </c>
      <c r="I29" s="64">
        <v>0</v>
      </c>
      <c r="J29" s="64">
        <v>0</v>
      </c>
      <c r="K29" s="64">
        <v>1559</v>
      </c>
      <c r="L29" s="64">
        <v>0</v>
      </c>
      <c r="M29" s="64">
        <v>0</v>
      </c>
      <c r="N29" s="64">
        <v>8741</v>
      </c>
      <c r="O29" s="64">
        <v>38256</v>
      </c>
      <c r="P29" s="64">
        <v>48556</v>
      </c>
      <c r="Q29" s="70">
        <v>3260</v>
      </c>
      <c r="R29" s="70">
        <v>6176</v>
      </c>
      <c r="S29" s="70">
        <v>0</v>
      </c>
      <c r="T29" s="64">
        <v>28820</v>
      </c>
      <c r="U29" s="65">
        <v>39120</v>
      </c>
    </row>
    <row r="30" spans="1:21" s="3" customFormat="1" ht="22.5" customHeight="1">
      <c r="A30" s="66">
        <v>3</v>
      </c>
      <c r="B30" s="67"/>
      <c r="C30" s="69" t="s">
        <v>30</v>
      </c>
      <c r="D30" s="68"/>
      <c r="E30" s="64">
        <v>642310</v>
      </c>
      <c r="F30" s="64">
        <v>628354</v>
      </c>
      <c r="G30" s="64">
        <v>0</v>
      </c>
      <c r="H30" s="64">
        <v>0</v>
      </c>
      <c r="I30" s="64">
        <v>0</v>
      </c>
      <c r="J30" s="64">
        <v>0</v>
      </c>
      <c r="K30" s="64">
        <v>7066</v>
      </c>
      <c r="L30" s="64">
        <v>0</v>
      </c>
      <c r="M30" s="64">
        <v>0</v>
      </c>
      <c r="N30" s="64">
        <v>57</v>
      </c>
      <c r="O30" s="64">
        <v>6833</v>
      </c>
      <c r="P30" s="64">
        <v>13956</v>
      </c>
      <c r="Q30" s="70">
        <v>2293</v>
      </c>
      <c r="R30" s="70">
        <v>33037</v>
      </c>
      <c r="S30" s="70">
        <v>0</v>
      </c>
      <c r="T30" s="64">
        <v>-28497</v>
      </c>
      <c r="U30" s="65">
        <v>-21374</v>
      </c>
    </row>
    <row r="31" spans="1:21" s="3" customFormat="1" ht="22.5" customHeight="1">
      <c r="A31" s="66">
        <v>4</v>
      </c>
      <c r="B31" s="67"/>
      <c r="C31" s="69" t="s">
        <v>0</v>
      </c>
      <c r="D31" s="68"/>
      <c r="E31" s="64">
        <v>2088929</v>
      </c>
      <c r="F31" s="64">
        <v>2045174</v>
      </c>
      <c r="G31" s="64">
        <v>0</v>
      </c>
      <c r="H31" s="64">
        <v>0</v>
      </c>
      <c r="I31" s="64">
        <v>0</v>
      </c>
      <c r="J31" s="64">
        <v>0</v>
      </c>
      <c r="K31" s="64">
        <v>3122</v>
      </c>
      <c r="L31" s="64">
        <v>0</v>
      </c>
      <c r="M31" s="64">
        <v>0</v>
      </c>
      <c r="N31" s="64">
        <v>1054</v>
      </c>
      <c r="O31" s="64">
        <v>39579</v>
      </c>
      <c r="P31" s="64">
        <v>43755</v>
      </c>
      <c r="Q31" s="70">
        <v>5918</v>
      </c>
      <c r="R31" s="70">
        <v>25993</v>
      </c>
      <c r="S31" s="70">
        <v>0</v>
      </c>
      <c r="T31" s="64">
        <v>7668</v>
      </c>
      <c r="U31" s="65">
        <v>11844</v>
      </c>
    </row>
    <row r="32" spans="1:21" s="3" customFormat="1" ht="22.5" customHeight="1">
      <c r="A32" s="66">
        <v>5</v>
      </c>
      <c r="B32" s="67"/>
      <c r="C32" s="69" t="s">
        <v>31</v>
      </c>
      <c r="D32" s="68"/>
      <c r="E32" s="64">
        <v>1842137</v>
      </c>
      <c r="F32" s="64">
        <v>1845884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-3747</v>
      </c>
      <c r="P32" s="64">
        <v>-3747</v>
      </c>
      <c r="Q32" s="70">
        <v>7965</v>
      </c>
      <c r="R32" s="70">
        <v>34195</v>
      </c>
      <c r="S32" s="70">
        <v>0</v>
      </c>
      <c r="T32" s="64">
        <v>-45907</v>
      </c>
      <c r="U32" s="65">
        <v>-45907</v>
      </c>
    </row>
    <row r="33" spans="1:21" s="3" customFormat="1" ht="22.5" customHeight="1">
      <c r="A33" s="66">
        <v>6</v>
      </c>
      <c r="B33" s="67"/>
      <c r="C33" s="69" t="s">
        <v>32</v>
      </c>
      <c r="D33" s="68"/>
      <c r="E33" s="64">
        <v>691690</v>
      </c>
      <c r="F33" s="64">
        <v>626999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64691</v>
      </c>
      <c r="P33" s="64">
        <v>64691</v>
      </c>
      <c r="Q33" s="70">
        <v>3235</v>
      </c>
      <c r="R33" s="70">
        <v>9355</v>
      </c>
      <c r="S33" s="70">
        <v>6096</v>
      </c>
      <c r="T33" s="64">
        <v>58197</v>
      </c>
      <c r="U33" s="65">
        <v>58197</v>
      </c>
    </row>
    <row r="34" spans="1:21" s="71" customFormat="1" ht="11.25" customHeight="1">
      <c r="A34" s="66"/>
      <c r="B34" s="67"/>
      <c r="C34" s="69"/>
      <c r="D34" s="68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70"/>
      <c r="R34" s="70"/>
      <c r="S34" s="70"/>
      <c r="T34" s="64"/>
      <c r="U34" s="65"/>
    </row>
    <row r="35" spans="1:21" s="3" customFormat="1" ht="22.5" customHeight="1">
      <c r="A35" s="61" t="s">
        <v>33</v>
      </c>
      <c r="B35" s="62"/>
      <c r="C35" s="62"/>
      <c r="D35" s="63"/>
      <c r="E35" s="64">
        <f aca="true" t="shared" si="2" ref="E35:U35">SUM(E28:E33)</f>
        <v>9555765</v>
      </c>
      <c r="F35" s="64">
        <f t="shared" si="2"/>
        <v>9388554</v>
      </c>
      <c r="G35" s="64">
        <f t="shared" si="2"/>
        <v>0</v>
      </c>
      <c r="H35" s="64">
        <f t="shared" si="2"/>
        <v>0</v>
      </c>
      <c r="I35" s="64">
        <f t="shared" si="2"/>
        <v>0</v>
      </c>
      <c r="J35" s="64">
        <f t="shared" si="2"/>
        <v>0</v>
      </c>
      <c r="K35" s="64">
        <f t="shared" si="2"/>
        <v>22255</v>
      </c>
      <c r="L35" s="64">
        <f t="shared" si="2"/>
        <v>0</v>
      </c>
      <c r="M35" s="64">
        <f t="shared" si="2"/>
        <v>0</v>
      </c>
      <c r="N35" s="64">
        <f t="shared" si="2"/>
        <v>11495</v>
      </c>
      <c r="O35" s="64">
        <f t="shared" si="2"/>
        <v>133461</v>
      </c>
      <c r="P35" s="64">
        <f t="shared" si="2"/>
        <v>167211</v>
      </c>
      <c r="Q35" s="70">
        <f t="shared" si="2"/>
        <v>39971</v>
      </c>
      <c r="R35" s="70">
        <f t="shared" si="2"/>
        <v>312717</v>
      </c>
      <c r="S35" s="70">
        <f t="shared" si="2"/>
        <v>6096</v>
      </c>
      <c r="T35" s="64">
        <f t="shared" si="2"/>
        <v>-213131</v>
      </c>
      <c r="U35" s="65">
        <f t="shared" si="2"/>
        <v>-179381</v>
      </c>
    </row>
    <row r="36" spans="1:21" s="3" customFormat="1" ht="11.25" customHeight="1" thickBot="1">
      <c r="A36" s="72"/>
      <c r="B36" s="73"/>
      <c r="C36" s="73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6"/>
      <c r="R36" s="76"/>
      <c r="S36" s="76"/>
      <c r="T36" s="75"/>
      <c r="U36" s="77"/>
    </row>
    <row r="37" spans="5:21" ht="14.25" customHeight="1"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0"/>
      <c r="U37" s="10"/>
    </row>
    <row r="38" spans="3:21" s="12" customFormat="1" ht="15.75" customHeight="1">
      <c r="C38" s="12" t="s">
        <v>36</v>
      </c>
      <c r="E38" s="13">
        <v>52</v>
      </c>
      <c r="F38" s="13">
        <v>52</v>
      </c>
      <c r="G38" s="13">
        <v>52</v>
      </c>
      <c r="H38" s="13">
        <v>52</v>
      </c>
      <c r="I38" s="13">
        <v>52</v>
      </c>
      <c r="J38" s="13">
        <v>52</v>
      </c>
      <c r="K38" s="13">
        <v>52</v>
      </c>
      <c r="L38" s="13">
        <v>52</v>
      </c>
      <c r="M38" s="13">
        <v>52</v>
      </c>
      <c r="N38" s="13">
        <v>52</v>
      </c>
      <c r="O38" s="13">
        <v>52</v>
      </c>
      <c r="P38" s="13">
        <v>52</v>
      </c>
      <c r="Q38" s="13">
        <v>52</v>
      </c>
      <c r="R38" s="13">
        <v>52</v>
      </c>
      <c r="S38" s="13">
        <v>52</v>
      </c>
      <c r="T38" s="13">
        <v>52</v>
      </c>
      <c r="U38" s="13">
        <v>52</v>
      </c>
    </row>
    <row r="39" spans="3:21" s="12" customFormat="1" ht="17.25" customHeight="1">
      <c r="C39" s="12" t="s">
        <v>37</v>
      </c>
      <c r="E39" s="13">
        <v>1</v>
      </c>
      <c r="F39" s="13">
        <v>1</v>
      </c>
      <c r="G39" s="13">
        <v>1</v>
      </c>
      <c r="H39" s="13">
        <v>1</v>
      </c>
      <c r="I39" s="13">
        <v>1</v>
      </c>
      <c r="J39" s="13">
        <v>1</v>
      </c>
      <c r="K39" s="13">
        <v>1</v>
      </c>
      <c r="L39" s="13">
        <v>1</v>
      </c>
      <c r="M39" s="13">
        <v>1</v>
      </c>
      <c r="N39" s="13">
        <v>1</v>
      </c>
      <c r="O39" s="13">
        <v>1</v>
      </c>
      <c r="P39" s="13">
        <v>1</v>
      </c>
      <c r="Q39" s="13">
        <v>1</v>
      </c>
      <c r="R39" s="13">
        <v>1</v>
      </c>
      <c r="S39" s="13">
        <v>1</v>
      </c>
      <c r="T39" s="13">
        <v>1</v>
      </c>
      <c r="U39" s="13">
        <v>1</v>
      </c>
    </row>
    <row r="40" spans="3:21" s="12" customFormat="1" ht="18" customHeight="1">
      <c r="C40" s="12" t="s">
        <v>35</v>
      </c>
      <c r="E40" s="13">
        <v>24</v>
      </c>
      <c r="F40" s="13">
        <v>53</v>
      </c>
      <c r="G40" s="13">
        <v>54</v>
      </c>
      <c r="H40" s="13">
        <v>55</v>
      </c>
      <c r="I40" s="13">
        <v>58</v>
      </c>
      <c r="J40" s="13">
        <v>59</v>
      </c>
      <c r="K40" s="13">
        <v>60</v>
      </c>
      <c r="L40" s="13">
        <v>61</v>
      </c>
      <c r="M40" s="13">
        <v>62</v>
      </c>
      <c r="N40" s="13">
        <v>63</v>
      </c>
      <c r="O40" s="13">
        <v>64</v>
      </c>
      <c r="P40" s="13">
        <v>65</v>
      </c>
      <c r="Q40" s="14">
        <v>13</v>
      </c>
      <c r="R40" s="14">
        <v>17</v>
      </c>
      <c r="S40" s="14">
        <v>45</v>
      </c>
      <c r="T40" s="13">
        <v>66</v>
      </c>
      <c r="U40" s="13">
        <v>67</v>
      </c>
    </row>
    <row r="41" spans="17:19" ht="15.75" customHeight="1">
      <c r="Q41" s="5"/>
      <c r="R41" s="5"/>
      <c r="S41" s="5"/>
    </row>
  </sheetData>
  <sheetProtection/>
  <mergeCells count="3">
    <mergeCell ref="J6:K6"/>
    <mergeCell ref="J5:K5"/>
    <mergeCell ref="G5:H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2015-03-11T06:48:18Z</cp:lastPrinted>
  <dcterms:created xsi:type="dcterms:W3CDTF">2004-01-15T07:06:00Z</dcterms:created>
  <dcterms:modified xsi:type="dcterms:W3CDTF">2015-03-11T06:49:25Z</dcterms:modified>
  <cp:category/>
  <cp:version/>
  <cp:contentType/>
  <cp:contentStatus/>
</cp:coreProperties>
</file>