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665" activeTab="0"/>
  </bookViews>
  <sheets>
    <sheet name="第3-2表" sheetId="1" r:id="rId1"/>
    <sheet name="第3-3表" sheetId="2" r:id="rId2"/>
    <sheet name="第3-4表" sheetId="3" r:id="rId3"/>
    <sheet name="第3-4表 (2)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'第3-2表'!$A$1:$R$28</definedName>
    <definedName name="_xlnm.Print_Area" localSheetId="1">'第3-3表'!$A$1:$T$31</definedName>
    <definedName name="_xlnm.Print_Area" localSheetId="2">'第3-4表'!$A$1:$L$19</definedName>
    <definedName name="_xlnm.Print_Area" localSheetId="4">'第3-5表'!$A$1:$Q$37</definedName>
    <definedName name="_xlnm.Print_Area" localSheetId="5">'第3-6表'!$A$1:$AK$25</definedName>
    <definedName name="_xlnm.Print_Area" localSheetId="6">'第3-7表'!$A$1:$K$10</definedName>
    <definedName name="_xlnm.Print_Area" localSheetId="7">'第3-8表'!$A$1:$O$28</definedName>
    <definedName name="_xlnm.Print_Area" localSheetId="8">'第3-9表'!$A$1:$M$19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'第3-4表 (2)'!$A:$A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/>
</workbook>
</file>

<file path=xl/sharedStrings.xml><?xml version="1.0" encoding="utf-8"?>
<sst xmlns="http://schemas.openxmlformats.org/spreadsheetml/2006/main" count="907" uniqueCount="584">
  <si>
    <t>(1)</t>
  </si>
  <si>
    <t>(2)</t>
  </si>
  <si>
    <t>現行料金</t>
  </si>
  <si>
    <t>計</t>
  </si>
  <si>
    <t>実施年月日</t>
  </si>
  <si>
    <t>宇部市</t>
  </si>
  <si>
    <t>岩国市</t>
  </si>
  <si>
    <t>（３）交通事業</t>
  </si>
  <si>
    <t>団体名</t>
  </si>
  <si>
    <t>　第３－２表　施設及び業務概況</t>
  </si>
  <si>
    <t>その他</t>
  </si>
  <si>
    <t>営業収益</t>
  </si>
  <si>
    <t>営業費用</t>
  </si>
  <si>
    <t>営業外費用</t>
  </si>
  <si>
    <t>純利益</t>
  </si>
  <si>
    <t>団体名</t>
  </si>
  <si>
    <t>その他</t>
  </si>
  <si>
    <t>(E)+(F)+(H)</t>
  </si>
  <si>
    <t>職員給与費</t>
  </si>
  <si>
    <t>(A)-(D)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</si>
  <si>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</si>
  <si>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</si>
  <si>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</si>
  <si>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</si>
  <si>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</si>
  <si>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</si>
  <si>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</si>
  <si>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</si>
  <si>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</si>
  <si>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</si>
  <si>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</si>
  <si>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</si>
  <si>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</si>
  <si>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動力費又は</t>
  </si>
  <si>
    <t>１～９</t>
  </si>
  <si>
    <t>１．</t>
  </si>
  <si>
    <t>へ繰越され</t>
  </si>
  <si>
    <t>固定資産</t>
  </si>
  <si>
    <t>１～１０</t>
  </si>
  <si>
    <t>る支出の</t>
  </si>
  <si>
    <t>(a)-{(b)+(c)}</t>
  </si>
  <si>
    <t>１～５</t>
  </si>
  <si>
    <t>差額</t>
  </si>
  <si>
    <t>売却代金</t>
  </si>
  <si>
    <t>財源充当額</t>
  </si>
  <si>
    <t>建設利息</t>
  </si>
  <si>
    <t>(△)</t>
  </si>
  <si>
    <t>(c)</t>
  </si>
  <si>
    <t>(d)</t>
  </si>
  <si>
    <t>(e)</t>
  </si>
  <si>
    <t>(f)</t>
  </si>
  <si>
    <t>(g)</t>
  </si>
  <si>
    <t>(f)-(g)</t>
  </si>
  <si>
    <t>固有資本金</t>
  </si>
  <si>
    <t>組入資本金</t>
  </si>
  <si>
    <t>建設改良</t>
  </si>
  <si>
    <t>（引継〃）</t>
  </si>
  <si>
    <t>繰入資本金</t>
  </si>
  <si>
    <t>（造成〃）</t>
  </si>
  <si>
    <t>１+２+３</t>
  </si>
  <si>
    <t>((b)/(a))×100</t>
  </si>
  <si>
    <t>９．</t>
  </si>
  <si>
    <t>起債前借</t>
  </si>
  <si>
    <t>7.5%以上</t>
  </si>
  <si>
    <t>財政融資</t>
  </si>
  <si>
    <t>の金融機関</t>
  </si>
  <si>
    <t>外債</t>
  </si>
  <si>
    <t>7.5%未満</t>
  </si>
  <si>
    <t>8.0%未満</t>
  </si>
  <si>
    <t>（単位　千円）</t>
  </si>
  <si>
    <t>（単位　千円）</t>
  </si>
  <si>
    <t>本数  (本)</t>
  </si>
  <si>
    <t>営業路線</t>
  </si>
  <si>
    <t>(km)</t>
  </si>
  <si>
    <t>運転系統</t>
  </si>
  <si>
    <t>(3) 在籍車両数</t>
  </si>
  <si>
    <t>(両)</t>
  </si>
  <si>
    <t>(4) 平均車齢数</t>
  </si>
  <si>
    <t>(年)</t>
  </si>
  <si>
    <t>(5) 乗車定員総数</t>
  </si>
  <si>
    <t>(人)</t>
  </si>
  <si>
    <t>(6) 平均定員</t>
  </si>
  <si>
    <t>項　目</t>
  </si>
  <si>
    <t>冷房車両数</t>
  </si>
  <si>
    <t>(7)</t>
  </si>
  <si>
    <t>(8) 超低床</t>
  </si>
  <si>
    <t>(9)</t>
  </si>
  <si>
    <t>低床車両数</t>
  </si>
  <si>
    <t>乗　合</t>
  </si>
  <si>
    <t>貸　切</t>
  </si>
  <si>
    <t>(11) 超低床</t>
  </si>
  <si>
    <t xml:space="preserve"> 付車両数</t>
  </si>
  <si>
    <t>(12) 低公害</t>
  </si>
  <si>
    <t xml:space="preserve"> 型車両数</t>
  </si>
  <si>
    <t>(13) 年間延実働車両数</t>
  </si>
  <si>
    <t>(千km)</t>
  </si>
  <si>
    <t>(14) 年間走行キロ</t>
  </si>
  <si>
    <t>(15) 年間延</t>
  </si>
  <si>
    <t>時間(乗合)</t>
  </si>
  <si>
    <t>実車走行</t>
  </si>
  <si>
    <t>(16) 年間輸送人員 (千人)</t>
  </si>
  <si>
    <t>乗　合</t>
  </si>
  <si>
    <t>定　期</t>
  </si>
  <si>
    <t>貸　切</t>
  </si>
  <si>
    <t>(17) 延人キロ (千人km)</t>
  </si>
  <si>
    <t>(18) 年間旅客運送収益 (千円)</t>
  </si>
  <si>
    <t>(19) 職員年間延実働時間　</t>
  </si>
  <si>
    <t>(20) 年間</t>
  </si>
  <si>
    <t xml:space="preserve"> 仕業数</t>
  </si>
  <si>
    <t>(乗合)</t>
  </si>
  <si>
    <t>(円)</t>
  </si>
  <si>
    <t>ア　均一制</t>
  </si>
  <si>
    <t>(1) 制　　　度</t>
  </si>
  <si>
    <t>ウ　対キロ区間制</t>
  </si>
  <si>
    <t>初　乗 (円)</t>
  </si>
  <si>
    <t>賃　率 (円)</t>
  </si>
  <si>
    <t>エ　特　殊</t>
  </si>
  <si>
    <t xml:space="preserve">  区間制</t>
  </si>
  <si>
    <t>1ヶ月</t>
  </si>
  <si>
    <t>3ヶ月</t>
  </si>
  <si>
    <t>損　益</t>
  </si>
  <si>
    <t>勘　定</t>
  </si>
  <si>
    <t>資　本</t>
  </si>
  <si>
    <t>計</t>
  </si>
  <si>
    <t>総収益</t>
  </si>
  <si>
    <t>(A)</t>
  </si>
  <si>
    <t>(B)+(C)+(G)</t>
  </si>
  <si>
    <t>営業収益</t>
  </si>
  <si>
    <t>(B)</t>
  </si>
  <si>
    <t>収益</t>
  </si>
  <si>
    <t>うち料金収入となる繰入</t>
  </si>
  <si>
    <t>運送雑収</t>
  </si>
  <si>
    <t>その他</t>
  </si>
  <si>
    <t>他会計</t>
  </si>
  <si>
    <t>負担金</t>
  </si>
  <si>
    <t>営業外収益</t>
  </si>
  <si>
    <t>(C)</t>
  </si>
  <si>
    <t>及び配当金</t>
  </si>
  <si>
    <t>受託工事</t>
  </si>
  <si>
    <t>国庫補助金</t>
  </si>
  <si>
    <t>県補助金</t>
  </si>
  <si>
    <t>他会計</t>
  </si>
  <si>
    <t>補助金</t>
  </si>
  <si>
    <t>負担金</t>
  </si>
  <si>
    <t>長期前受金</t>
  </si>
  <si>
    <t>戻入</t>
  </si>
  <si>
    <t>資本費繰入</t>
  </si>
  <si>
    <t>収益</t>
  </si>
  <si>
    <t>雑収益</t>
  </si>
  <si>
    <t>総費用</t>
  </si>
  <si>
    <t>(D)</t>
  </si>
  <si>
    <t>(E)</t>
  </si>
  <si>
    <t>運転費</t>
  </si>
  <si>
    <t>車両修繕費</t>
  </si>
  <si>
    <t>修繕費</t>
  </si>
  <si>
    <t>一般管理費</t>
  </si>
  <si>
    <t>施設損害</t>
  </si>
  <si>
    <t>保険料</t>
  </si>
  <si>
    <t>施設使用料</t>
  </si>
  <si>
    <t>運輸管理費</t>
  </si>
  <si>
    <t>減価償却費</t>
  </si>
  <si>
    <t>資産減耗費</t>
  </si>
  <si>
    <t>(F)</t>
  </si>
  <si>
    <t>支払利息</t>
  </si>
  <si>
    <t>企業債</t>
  </si>
  <si>
    <t>取扱諸費</t>
  </si>
  <si>
    <t>受託工事費</t>
  </si>
  <si>
    <t>繰延勘定</t>
  </si>
  <si>
    <t>償却</t>
  </si>
  <si>
    <t>営業外費用</t>
  </si>
  <si>
    <t>[(B)+(C)]-[(E)+(F)]</t>
  </si>
  <si>
    <t>経常利益</t>
  </si>
  <si>
    <t>経常損失</t>
  </si>
  <si>
    <t>特別利益</t>
  </si>
  <si>
    <t>(G)</t>
  </si>
  <si>
    <t>繰入金</t>
  </si>
  <si>
    <t>固定資産</t>
  </si>
  <si>
    <t>売却益</t>
  </si>
  <si>
    <t>特別損失</t>
  </si>
  <si>
    <t>(H)</t>
  </si>
  <si>
    <t>職員給与費</t>
  </si>
  <si>
    <t>純利益</t>
  </si>
  <si>
    <t>純損失</t>
  </si>
  <si>
    <t>度繰越欠損</t>
  </si>
  <si>
    <t>その他</t>
  </si>
  <si>
    <t>未処分利益</t>
  </si>
  <si>
    <t>経常収益</t>
  </si>
  <si>
    <t>経常費用</t>
  </si>
  <si>
    <t>（又は前年</t>
  </si>
  <si>
    <t>剰余金</t>
  </si>
  <si>
    <t>金（又は当</t>
  </si>
  <si>
    <t>変動額</t>
  </si>
  <si>
    <t>年度未処理</t>
  </si>
  <si>
    <t>金 ）</t>
  </si>
  <si>
    <t>前年度繰越</t>
  </si>
  <si>
    <t>当年度未処</t>
  </si>
  <si>
    <t>利益剰余金</t>
  </si>
  <si>
    <t>分利益剰余</t>
  </si>
  <si>
    <t>欠 損 金 ）</t>
  </si>
  <si>
    <t>(B)+(C)</t>
  </si>
  <si>
    <t>(E)+(F)</t>
  </si>
  <si>
    <t>団体名</t>
  </si>
  <si>
    <t>団体名</t>
  </si>
  <si>
    <t>基本給</t>
  </si>
  <si>
    <t>手当</t>
  </si>
  <si>
    <t>賃金</t>
  </si>
  <si>
    <t>法定福利費</t>
  </si>
  <si>
    <t>退職給付費</t>
  </si>
  <si>
    <t>支払利息</t>
  </si>
  <si>
    <t>企業債利息</t>
  </si>
  <si>
    <t>一時借入金</t>
  </si>
  <si>
    <t>利息</t>
  </si>
  <si>
    <t>他会計借入</t>
  </si>
  <si>
    <t>金等利息</t>
  </si>
  <si>
    <t>燃料油脂費</t>
  </si>
  <si>
    <t>不用品</t>
  </si>
  <si>
    <t>団体名</t>
  </si>
  <si>
    <t>　第３－３表　損益計算書の状況</t>
  </si>
  <si>
    <t>　第３－４表　費用構成の状況</t>
  </si>
  <si>
    <t>費　　　用　　　構　　　成　　　比　　　率</t>
  </si>
  <si>
    <t>（単位　％）</t>
  </si>
  <si>
    <t>（単位　円）</t>
  </si>
  <si>
    <t>　第３－５表　資本的収支の状況</t>
  </si>
  <si>
    <t>うち翌年度</t>
  </si>
  <si>
    <t>のための</t>
  </si>
  <si>
    <t>出資金</t>
  </si>
  <si>
    <t>借入金</t>
  </si>
  <si>
    <t>企業債</t>
  </si>
  <si>
    <t>収入分　　　　</t>
  </si>
  <si>
    <t>償還金</t>
  </si>
  <si>
    <t>返還額</t>
  </si>
  <si>
    <t>当年度分</t>
  </si>
  <si>
    <t>当年度利益</t>
  </si>
  <si>
    <t>損益勘定</t>
  </si>
  <si>
    <t>剰余金</t>
  </si>
  <si>
    <t>留保資金</t>
  </si>
  <si>
    <t>処分額</t>
  </si>
  <si>
    <t>国庫補助金</t>
  </si>
  <si>
    <t>工事負担金</t>
  </si>
  <si>
    <t>同意等債で</t>
  </si>
  <si>
    <t>建設改良費</t>
  </si>
  <si>
    <t>その他</t>
  </si>
  <si>
    <t>他会計</t>
  </si>
  <si>
    <t>県補助金</t>
  </si>
  <si>
    <t>計</t>
  </si>
  <si>
    <t>前年度</t>
  </si>
  <si>
    <t>純計</t>
  </si>
  <si>
    <t>今年度</t>
  </si>
  <si>
    <t>(a)</t>
  </si>
  <si>
    <t>(b)</t>
  </si>
  <si>
    <t>２．</t>
  </si>
  <si>
    <t>３．</t>
  </si>
  <si>
    <t>４．</t>
  </si>
  <si>
    <t>５．</t>
  </si>
  <si>
    <t>う　ち</t>
  </si>
  <si>
    <t>建設改良</t>
  </si>
  <si>
    <t>他会計への</t>
  </si>
  <si>
    <t>のための</t>
  </si>
  <si>
    <t>からの</t>
  </si>
  <si>
    <t>支出金</t>
  </si>
  <si>
    <t>長期借入金</t>
  </si>
  <si>
    <t>１．</t>
  </si>
  <si>
    <t>過年度分</t>
  </si>
  <si>
    <t>繰越利益</t>
  </si>
  <si>
    <t>６．</t>
  </si>
  <si>
    <t>７．</t>
  </si>
  <si>
    <t>積立金取り</t>
  </si>
  <si>
    <t>繰越工事</t>
  </si>
  <si>
    <t>くずし額</t>
  </si>
  <si>
    <t>資金</t>
  </si>
  <si>
    <t>１～７</t>
  </si>
  <si>
    <t>資　　　本　　　的　　　収　　　入</t>
  </si>
  <si>
    <t>資　　　本　　　的　　　支　　　出</t>
  </si>
  <si>
    <t>　第３－６表　貸借対照表の状況</t>
  </si>
  <si>
    <t>固定資産</t>
  </si>
  <si>
    <t>(1)</t>
  </si>
  <si>
    <t>(1)</t>
  </si>
  <si>
    <t>(2)</t>
  </si>
  <si>
    <t>(3)</t>
  </si>
  <si>
    <t>有形固定</t>
  </si>
  <si>
    <t>土地</t>
  </si>
  <si>
    <t>償却資産</t>
  </si>
  <si>
    <t>減価償却</t>
  </si>
  <si>
    <t>建設仮勘定</t>
  </si>
  <si>
    <t>無形固定</t>
  </si>
  <si>
    <t>投資</t>
  </si>
  <si>
    <t>団体名</t>
  </si>
  <si>
    <t>資産</t>
  </si>
  <si>
    <t>う　ち</t>
  </si>
  <si>
    <t>累計額</t>
  </si>
  <si>
    <t>その他の</t>
  </si>
  <si>
    <t>リース資産</t>
  </si>
  <si>
    <t>リース資産</t>
  </si>
  <si>
    <t>資産</t>
  </si>
  <si>
    <t>減価償却累計額</t>
  </si>
  <si>
    <t>繰延資産</t>
  </si>
  <si>
    <t>及び</t>
  </si>
  <si>
    <t>未収収益</t>
  </si>
  <si>
    <t>流動資産</t>
  </si>
  <si>
    <t>う　ち</t>
  </si>
  <si>
    <t>資産合計</t>
  </si>
  <si>
    <t>固定負債</t>
  </si>
  <si>
    <t>(4)</t>
  </si>
  <si>
    <t>(5)</t>
  </si>
  <si>
    <t>(6)</t>
  </si>
  <si>
    <t>(8)</t>
  </si>
  <si>
    <t>建設改良等</t>
  </si>
  <si>
    <t>その他の</t>
  </si>
  <si>
    <t>再建債</t>
  </si>
  <si>
    <t>引当金</t>
  </si>
  <si>
    <t>リース債務</t>
  </si>
  <si>
    <t>の財源に充</t>
  </si>
  <si>
    <t>長期借入金</t>
  </si>
  <si>
    <t>てるための</t>
  </si>
  <si>
    <t>企業債</t>
  </si>
  <si>
    <t>長期借入金</t>
  </si>
  <si>
    <t>流動負債</t>
  </si>
  <si>
    <t>一時借入金</t>
  </si>
  <si>
    <t>未払金</t>
  </si>
  <si>
    <t>未払費用</t>
  </si>
  <si>
    <t>(10)</t>
  </si>
  <si>
    <t>前受金</t>
  </si>
  <si>
    <t>前受収益</t>
  </si>
  <si>
    <t>８．</t>
  </si>
  <si>
    <t>繰延収益</t>
  </si>
  <si>
    <t>(1)</t>
  </si>
  <si>
    <t>(2)</t>
  </si>
  <si>
    <t>負債合計</t>
  </si>
  <si>
    <t>資本金</t>
  </si>
  <si>
    <t>再評価組入</t>
  </si>
  <si>
    <t>収益化</t>
  </si>
  <si>
    <t>５＋６＋７</t>
  </si>
  <si>
    <t>１０．</t>
  </si>
  <si>
    <t>剰余金</t>
  </si>
  <si>
    <t>資本剰余金</t>
  </si>
  <si>
    <t>工事負担金</t>
  </si>
  <si>
    <t>再評価</t>
  </si>
  <si>
    <t>積立金</t>
  </si>
  <si>
    <t>減債積立金</t>
  </si>
  <si>
    <t>利益積立金</t>
  </si>
  <si>
    <t>当　年　度</t>
  </si>
  <si>
    <t>未処理</t>
  </si>
  <si>
    <t>う　ち　当　年　度</t>
  </si>
  <si>
    <t>欠損金</t>
  </si>
  <si>
    <t>累積欠損金</t>
  </si>
  <si>
    <t>不良債務</t>
  </si>
  <si>
    <t>実質資金</t>
  </si>
  <si>
    <t>有価証券</t>
  </si>
  <si>
    <t>不足額</t>
  </si>
  <si>
    <t>評価差額金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</si>
  <si>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</si>
  <si>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</si>
  <si>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</si>
  <si>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</si>
  <si>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</si>
  <si>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</si>
  <si>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</si>
  <si>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</si>
  <si>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資本合計</t>
  </si>
  <si>
    <t>負債・資本</t>
  </si>
  <si>
    <t>累積欠損金</t>
  </si>
  <si>
    <t>合計</t>
  </si>
  <si>
    <t>比率</t>
  </si>
  <si>
    <t>９＋１０＋１１</t>
  </si>
  <si>
    <t>８＋１２</t>
  </si>
  <si>
    <t>(3)</t>
  </si>
  <si>
    <t>(4)</t>
  </si>
  <si>
    <t>(5)</t>
  </si>
  <si>
    <t>現金</t>
  </si>
  <si>
    <t>未収金</t>
  </si>
  <si>
    <t>貸倒引当金</t>
  </si>
  <si>
    <t>貯蔵品</t>
  </si>
  <si>
    <t>短期</t>
  </si>
  <si>
    <t>及び</t>
  </si>
  <si>
    <t>有価証券</t>
  </si>
  <si>
    <t>預金</t>
  </si>
  <si>
    <t>（含む</t>
  </si>
  <si>
    <t>特例債）</t>
  </si>
  <si>
    <t>未処分</t>
  </si>
  <si>
    <t>利益剰余金</t>
  </si>
  <si>
    <t>　第３－７表　財務分析の状況</t>
  </si>
  <si>
    <t>料　金　収　入　に　対　す　る　比　率</t>
  </si>
  <si>
    <t>自己資本</t>
  </si>
  <si>
    <t>固定資産対</t>
  </si>
  <si>
    <t>流動比率</t>
  </si>
  <si>
    <t>経常収支</t>
  </si>
  <si>
    <t>企業債元金</t>
  </si>
  <si>
    <t>構成比率</t>
  </si>
  <si>
    <t>長期資本</t>
  </si>
  <si>
    <t>償還金対減価</t>
  </si>
  <si>
    <t>企業債利息</t>
  </si>
  <si>
    <t>　第３－８表　経営分析の状況</t>
  </si>
  <si>
    <t>車両数</t>
  </si>
  <si>
    <t>年間延在籍</t>
  </si>
  <si>
    <t>(両)</t>
  </si>
  <si>
    <t>年間延実働</t>
  </si>
  <si>
    <t>(c)</t>
  </si>
  <si>
    <t>平均定員</t>
  </si>
  <si>
    <t>(人)</t>
  </si>
  <si>
    <t>(d)</t>
  </si>
  <si>
    <t>年度末在籍</t>
  </si>
  <si>
    <t>年間走行</t>
  </si>
  <si>
    <t>キロ</t>
  </si>
  <si>
    <t>(千km)</t>
  </si>
  <si>
    <t>(e)</t>
  </si>
  <si>
    <t>年間輸送</t>
  </si>
  <si>
    <t>人員</t>
  </si>
  <si>
    <t>(千人)</t>
  </si>
  <si>
    <t>(f)</t>
  </si>
  <si>
    <t>１人平均</t>
  </si>
  <si>
    <t>乗車キロ</t>
  </si>
  <si>
    <t>(km)</t>
  </si>
  <si>
    <t>(g)</t>
  </si>
  <si>
    <t>年度末</t>
  </si>
  <si>
    <t>全職員数</t>
  </si>
  <si>
    <t>(h)</t>
  </si>
  <si>
    <t>年間運送</t>
  </si>
  <si>
    <t>(千円)</t>
  </si>
  <si>
    <t>(i)</t>
  </si>
  <si>
    <t>年間営業</t>
  </si>
  <si>
    <t>(j)</t>
  </si>
  <si>
    <t>年間経常</t>
  </si>
  <si>
    <t>費用</t>
  </si>
  <si>
    <t>(k)</t>
  </si>
  <si>
    <t>年間職員</t>
  </si>
  <si>
    <t>給与費</t>
  </si>
  <si>
    <t>(l)</t>
  </si>
  <si>
    <t>職員年間</t>
  </si>
  <si>
    <t>延実働時間</t>
  </si>
  <si>
    <t>(時間)</t>
  </si>
  <si>
    <t>(m)</t>
  </si>
  <si>
    <t>車両稼働率</t>
  </si>
  <si>
    <t>(％)</t>
  </si>
  <si>
    <t>輸送人員</t>
  </si>
  <si>
    <t>(円)</t>
  </si>
  <si>
    <t>走行キロ</t>
  </si>
  <si>
    <t>輸送人員</t>
  </si>
  <si>
    <t>全職員１人</t>
  </si>
  <si>
    <t>走行キロ</t>
  </si>
  <si>
    <t>全乗員１人</t>
  </si>
  <si>
    <t>((l)-退職給付費)</t>
  </si>
  <si>
    <t>　第３－９表　企業債の状況</t>
  </si>
  <si>
    <t>借　　　入　　　先</t>
  </si>
  <si>
    <t>現在高</t>
  </si>
  <si>
    <t>郵便貯金</t>
  </si>
  <si>
    <t>地方公共団体</t>
  </si>
  <si>
    <t>市中銀行</t>
  </si>
  <si>
    <t>市中銀行以外</t>
  </si>
  <si>
    <t>市場公募債</t>
  </si>
  <si>
    <t>共済組合</t>
  </si>
  <si>
    <t>政府保証付</t>
  </si>
  <si>
    <t>交付公債</t>
  </si>
  <si>
    <t>保険</t>
  </si>
  <si>
    <t>金融機構</t>
  </si>
  <si>
    <t>利　　　率　　　別　　　内　　　訳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</si>
  <si>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</si>
  <si>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</si>
  <si>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</si>
  <si>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</si>
  <si>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</si>
  <si>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</si>
  <si>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</si>
  <si>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8.0%以上</t>
  </si>
  <si>
    <t>2.0%未満</t>
  </si>
  <si>
    <t>3.0%未満</t>
  </si>
  <si>
    <t>4.0%未満</t>
  </si>
  <si>
    <t>5.0%未満</t>
  </si>
  <si>
    <t>6.0%未満</t>
  </si>
  <si>
    <t>7.0%未満</t>
  </si>
  <si>
    <t>団体名</t>
  </si>
  <si>
    <t>企業債</t>
  </si>
  <si>
    <t>１．　政　府　資　金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</si>
  <si>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</si>
  <si>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</si>
  <si>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</si>
  <si>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</si>
  <si>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</si>
  <si>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</si>
  <si>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</si>
  <si>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</si>
  <si>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7.0%以上</t>
  </si>
  <si>
    <t>運送収益</t>
  </si>
  <si>
    <t>その他</t>
  </si>
  <si>
    <t>旅客運送</t>
  </si>
  <si>
    <t>受取利息</t>
  </si>
  <si>
    <t>光熱水費</t>
  </si>
  <si>
    <t>通信運搬費</t>
  </si>
  <si>
    <t>修繕費</t>
  </si>
  <si>
    <t>委託料</t>
  </si>
  <si>
    <t>その他</t>
  </si>
  <si>
    <t>費用合計</t>
  </si>
  <si>
    <t>受託工事費</t>
  </si>
  <si>
    <t>附帯事業費</t>
  </si>
  <si>
    <t>材料及び</t>
  </si>
  <si>
    <t>売却原価</t>
  </si>
  <si>
    <t>経常費用</t>
  </si>
  <si>
    <t>減価償却費</t>
  </si>
  <si>
    <t>光熱水費</t>
  </si>
  <si>
    <t>修繕費</t>
  </si>
  <si>
    <t>委託料</t>
  </si>
  <si>
    <t>その他</t>
  </si>
  <si>
    <t>費用合計</t>
  </si>
  <si>
    <t>計</t>
  </si>
  <si>
    <t>不足額</t>
  </si>
  <si>
    <t>(△)</t>
  </si>
  <si>
    <t>(△)</t>
  </si>
  <si>
    <t>(△)</t>
  </si>
  <si>
    <t>(△)</t>
  </si>
  <si>
    <t>(△)</t>
  </si>
  <si>
    <t>（単位　千円、％）</t>
  </si>
  <si>
    <t>簡易生命</t>
  </si>
  <si>
    <t>補　　　て　　　ん　　　財　　　源</t>
  </si>
  <si>
    <t>補てん財源</t>
  </si>
  <si>
    <t>１．　施　設　及　び　業　務</t>
  </si>
  <si>
    <t>２．　料　　　金</t>
  </si>
  <si>
    <t>３．　職　員　数 (人)</t>
  </si>
  <si>
    <t>１．　施　　　設　　　及　　　び　　　業　　　務</t>
  </si>
  <si>
    <t>１．　施　　　設　　　及　　　び　　　業　　　務</t>
  </si>
  <si>
    <t xml:space="preserve"> 車両数</t>
  </si>
  <si>
    <t>イ　地帯制</t>
  </si>
  <si>
    <t>(3) 定期券割引率 (％)</t>
  </si>
  <si>
    <t>ア　通　勤</t>
  </si>
  <si>
    <t>イ　通　学</t>
  </si>
  <si>
    <t>差　　　引</t>
  </si>
  <si>
    <t>(d)-(e)</t>
  </si>
  <si>
    <t>不足額</t>
  </si>
  <si>
    <t>(△)</t>
  </si>
  <si>
    <t>６．　流　動　負　債</t>
  </si>
  <si>
    <t>（●→）</t>
  </si>
  <si>
    <t>（←●）</t>
  </si>
  <si>
    <t>（★→）</t>
  </si>
  <si>
    <t>（←★）</t>
  </si>
  <si>
    <t>（注）上段（　　）内は貸切事業分で外書き</t>
  </si>
  <si>
    <t>運送収益</t>
  </si>
  <si>
    <t>（注）(7)～(12)：乗合のみ</t>
  </si>
  <si>
    <t>(7)</t>
  </si>
  <si>
    <t>(9)</t>
  </si>
  <si>
    <t>(10) リフト</t>
  </si>
  <si>
    <t xml:space="preserve"> リフト付</t>
  </si>
  <si>
    <t>(両)</t>
  </si>
  <si>
    <t>車両数(両)</t>
  </si>
  <si>
    <t>１０．　剰　　　余　　　金</t>
  </si>
  <si>
    <t>３．</t>
  </si>
  <si>
    <t>営業収支</t>
  </si>
  <si>
    <t>企業債元利</t>
  </si>
  <si>
    <t>比率</t>
  </si>
  <si>
    <t>償却額比率</t>
  </si>
  <si>
    <t>償還金</t>
  </si>
  <si>
    <t>償還金</t>
  </si>
  <si>
    <t>１．　職　　　員　　　給　　　与　　　費</t>
  </si>
  <si>
    <t>実働１日</t>
  </si>
  <si>
    <t>乗車効率</t>
  </si>
  <si>
    <t>実働１日１車</t>
  </si>
  <si>
    <t>実働１時間当たり</t>
  </si>
  <si>
    <t>職員給与費</t>
  </si>
  <si>
    <t>１車キロ当たり</t>
  </si>
  <si>
    <t>１車キロ当たり</t>
  </si>
  <si>
    <t>１車当たり</t>
  </si>
  <si>
    <t>１車当たり</t>
  </si>
  <si>
    <t>(％)</t>
  </si>
  <si>
    <t>走行キロ当たり</t>
  </si>
  <si>
    <t>対営業収益</t>
  </si>
  <si>
    <t>対経常費用</t>
  </si>
  <si>
    <t>当たり年間</t>
  </si>
  <si>
    <t>運送収入</t>
  </si>
  <si>
    <t>経常費用</t>
  </si>
  <si>
    <t>職員数</t>
  </si>
  <si>
    <t>｛((f)×(g))</t>
  </si>
  <si>
    <t>(km)</t>
  </si>
  <si>
    <t>/((d)×(e))｝</t>
  </si>
  <si>
    <t>(e)/(b)</t>
  </si>
  <si>
    <t>(f)/(b)</t>
  </si>
  <si>
    <t>(i)/(b)</t>
  </si>
  <si>
    <t>×100</t>
  </si>
  <si>
    <t>(l)/(e)</t>
  </si>
  <si>
    <t>/(m)</t>
  </si>
  <si>
    <t>((l)/(j))×100</t>
  </si>
  <si>
    <t>((l)/(k))×100</t>
  </si>
  <si>
    <t>(f)/(h)</t>
  </si>
  <si>
    <t>(i)/(e)</t>
  </si>
  <si>
    <t>(k)/(e)</t>
  </si>
  <si>
    <t>(e)/(h)</t>
  </si>
  <si>
    <t>(h)/(c)</t>
  </si>
  <si>
    <t>営　　　業　　　キ　　　ロ　　　当　　　た　　　り　　　の　　　金　　　額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</si>
</sst>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[$-411]gee\.mm\.dd"/>
    <numFmt numFmtId="196" formatCode="#,##0;&quot;△ &quot;#,##0"/>
    <numFmt numFmtId="197" formatCode="#,##0.0;&quot;△ &quot;#,##0.0"/>
    <numFmt numFmtId="198" formatCode="0.00_);[Red]\(0.00\)"/>
    <numFmt numFmtId="199" formatCode="#,##0.00_ ;[Red]\-#,##0.00\ "/>
    <numFmt numFmtId="200" formatCode="0.0_ "/>
    <numFmt numFmtId="201" formatCode="0;&quot;△ &quot;0"/>
    <numFmt numFmtId="202" formatCode="#,##0_ "/>
    <numFmt numFmtId="203" formatCode="#,##0_);[Red]\(#,##0\)"/>
    <numFmt numFmtId="204" formatCode="#,##0.00;&quot;△ &quot;#,##0.00"/>
    <numFmt numFmtId="205" formatCode="0.0;&quot;△ &quot;0.0"/>
    <numFmt numFmtId="206" formatCode="0.00;&quot;△ &quot;0.00"/>
    <numFmt numFmtId="207" formatCode="\(General\)"/>
    <numFmt numFmtId="208" formatCode="\(#,##0\)"/>
    <numFmt numFmtId="209" formatCode="\(#,##0.0\)"/>
    <numFmt numFmtId="210" formatCode="_(* #,##0._);_(* &quot;△&quot;#,##0.\ ;_(* &quot;-&quot;_);_(@_)"/>
    <numFmt numFmtId="211" formatCode="0.0_);[Red]\(0.0\)"/>
  </numFmts>
  <fonts count="6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ゴシック"/>
      <family val="3"/>
    </font>
    <font>
      <sz val="10"/>
      <name val="ＭＳ ゴシック"/>
      <family val="3"/>
    </font>
    <font>
      <sz val="12"/>
      <name val="明朝"/>
      <family val="1"/>
    </font>
    <font>
      <sz val="9"/>
      <name val="ＭＳ ゴシック"/>
      <family val="3"/>
    </font>
    <font>
      <sz val="14"/>
      <name val="ＭＳ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明朝"/>
      <family val="1"/>
    </font>
    <font>
      <sz val="14"/>
      <color indexed="8"/>
      <name val="ＭＳ ゴシック"/>
      <family val="3"/>
    </font>
    <font>
      <sz val="10"/>
      <color indexed="8"/>
      <name val="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2"/>
      <color theme="1"/>
      <name val="明朝"/>
      <family val="1"/>
    </font>
    <font>
      <sz val="14"/>
      <color theme="1"/>
      <name val="ＭＳ ゴシック"/>
      <family val="3"/>
    </font>
    <font>
      <sz val="10"/>
      <color theme="1"/>
      <name val="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38" fontId="5" fillId="0" borderId="0" xfId="48" applyFont="1" applyAlignment="1" quotePrefix="1">
      <alignment horizontal="left"/>
    </xf>
    <xf numFmtId="38" fontId="5" fillId="0" borderId="0" xfId="48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38" fontId="6" fillId="0" borderId="10" xfId="48" applyFont="1" applyBorder="1" applyAlignment="1">
      <alignment horizontal="distributed" vertical="center"/>
    </xf>
    <xf numFmtId="38" fontId="6" fillId="0" borderId="0" xfId="48" applyFont="1" applyBorder="1" applyAlignment="1" quotePrefix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38" fontId="6" fillId="0" borderId="11" xfId="48" applyFont="1" applyBorder="1" applyAlignment="1">
      <alignment horizontal="distributed" vertical="center"/>
    </xf>
    <xf numFmtId="196" fontId="6" fillId="0" borderId="0" xfId="0" applyNumberFormat="1" applyFont="1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Border="1" applyAlignment="1">
      <alignment/>
    </xf>
    <xf numFmtId="196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38" fontId="6" fillId="0" borderId="0" xfId="48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38" fontId="6" fillId="0" borderId="12" xfId="48" applyFont="1" applyBorder="1" applyAlignment="1">
      <alignment horizontal="distributed" vertical="center"/>
    </xf>
    <xf numFmtId="38" fontId="6" fillId="0" borderId="0" xfId="48" applyFont="1" applyBorder="1" applyAlignment="1">
      <alignment vertical="center"/>
    </xf>
    <xf numFmtId="0" fontId="10" fillId="0" borderId="0" xfId="0" applyFont="1" applyAlignment="1">
      <alignment/>
    </xf>
    <xf numFmtId="38" fontId="6" fillId="0" borderId="10" xfId="48" applyFont="1" applyFill="1" applyBorder="1" applyAlignment="1">
      <alignment horizontal="distributed" vertical="center"/>
    </xf>
    <xf numFmtId="193" fontId="6" fillId="0" borderId="13" xfId="48" applyNumberFormat="1" applyFont="1" applyFill="1" applyBorder="1" applyAlignment="1">
      <alignment vertical="center" shrinkToFit="1"/>
    </xf>
    <xf numFmtId="193" fontId="6" fillId="0" borderId="14" xfId="48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38" fontId="6" fillId="0" borderId="11" xfId="48" applyFont="1" applyFill="1" applyBorder="1" applyAlignment="1">
      <alignment horizontal="distributed" vertical="center"/>
    </xf>
    <xf numFmtId="193" fontId="6" fillId="0" borderId="15" xfId="48" applyNumberFormat="1" applyFont="1" applyFill="1" applyBorder="1" applyAlignment="1">
      <alignment vertical="center" shrinkToFit="1"/>
    </xf>
    <xf numFmtId="193" fontId="6" fillId="0" borderId="16" xfId="48" applyNumberFormat="1" applyFont="1" applyFill="1" applyBorder="1" applyAlignment="1">
      <alignment vertical="center" shrinkToFit="1"/>
    </xf>
    <xf numFmtId="193" fontId="6" fillId="0" borderId="17" xfId="48" applyNumberFormat="1" applyFont="1" applyFill="1" applyBorder="1" applyAlignment="1">
      <alignment vertical="center" shrinkToFit="1"/>
    </xf>
    <xf numFmtId="193" fontId="6" fillId="0" borderId="18" xfId="48" applyNumberFormat="1" applyFont="1" applyFill="1" applyBorder="1" applyAlignment="1">
      <alignment vertical="center" shrinkToFit="1"/>
    </xf>
    <xf numFmtId="38" fontId="8" fillId="0" borderId="0" xfId="48" applyFont="1" applyBorder="1" applyAlignment="1">
      <alignment horizontal="distributed"/>
    </xf>
    <xf numFmtId="176" fontId="8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19" xfId="48" applyFont="1" applyBorder="1" applyAlignment="1" quotePrefix="1">
      <alignment horizontal="left" vertical="center"/>
    </xf>
    <xf numFmtId="38" fontId="6" fillId="0" borderId="19" xfId="48" applyFont="1" applyBorder="1" applyAlignment="1">
      <alignment horizontal="distributed" vertical="center"/>
    </xf>
    <xf numFmtId="38" fontId="6" fillId="0" borderId="13" xfId="48" applyFont="1" applyBorder="1" applyAlignment="1" quotePrefix="1">
      <alignment horizontal="left" vertical="center"/>
    </xf>
    <xf numFmtId="38" fontId="6" fillId="0" borderId="13" xfId="48" applyFont="1" applyBorder="1" applyAlignment="1">
      <alignment horizontal="distributed" vertical="center"/>
    </xf>
    <xf numFmtId="38" fontId="6" fillId="0" borderId="13" xfId="48" applyFont="1" applyBorder="1" applyAlignment="1" quotePrefix="1">
      <alignment horizontal="center" vertical="center"/>
    </xf>
    <xf numFmtId="38" fontId="6" fillId="0" borderId="15" xfId="48" applyFont="1" applyBorder="1" applyAlignment="1" quotePrefix="1">
      <alignment horizontal="left" vertical="center"/>
    </xf>
    <xf numFmtId="38" fontId="6" fillId="0" borderId="15" xfId="48" applyFont="1" applyBorder="1" applyAlignment="1" quotePrefix="1">
      <alignment horizontal="center" vertical="center"/>
    </xf>
    <xf numFmtId="38" fontId="6" fillId="0" borderId="15" xfId="48" applyFont="1" applyBorder="1" applyAlignment="1">
      <alignment horizontal="distributed" vertical="center"/>
    </xf>
    <xf numFmtId="38" fontId="6" fillId="0" borderId="15" xfId="48" applyFont="1" applyBorder="1" applyAlignment="1" quotePrefix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204" fontId="6" fillId="0" borderId="0" xfId="0" applyNumberFormat="1" applyFont="1" applyAlignment="1">
      <alignment/>
    </xf>
    <xf numFmtId="38" fontId="6" fillId="0" borderId="0" xfId="48" applyFont="1" applyBorder="1" applyAlignment="1" applyProtection="1" quotePrefix="1">
      <alignment horizontal="left"/>
      <protection/>
    </xf>
    <xf numFmtId="38" fontId="5" fillId="0" borderId="0" xfId="48" applyFont="1" applyBorder="1" applyAlignment="1">
      <alignment/>
    </xf>
    <xf numFmtId="38" fontId="6" fillId="0" borderId="0" xfId="48" applyFont="1" applyBorder="1" applyAlignment="1">
      <alignment/>
    </xf>
    <xf numFmtId="38" fontId="6" fillId="0" borderId="0" xfId="48" applyFont="1" applyAlignment="1">
      <alignment/>
    </xf>
    <xf numFmtId="38" fontId="6" fillId="0" borderId="20" xfId="48" applyFont="1" applyFill="1" applyBorder="1" applyAlignment="1">
      <alignment horizontal="distributed" vertical="center" shrinkToFit="1"/>
    </xf>
    <xf numFmtId="38" fontId="6" fillId="0" borderId="0" xfId="48" applyFont="1" applyAlignment="1">
      <alignment vertical="center"/>
    </xf>
    <xf numFmtId="38" fontId="6" fillId="0" borderId="13" xfId="48" applyFont="1" applyFill="1" applyBorder="1" applyAlignment="1" applyProtection="1">
      <alignment horizontal="distributed" vertical="center" shrinkToFit="1"/>
      <protection/>
    </xf>
    <xf numFmtId="38" fontId="6" fillId="0" borderId="14" xfId="48" applyFont="1" applyFill="1" applyBorder="1" applyAlignment="1" applyProtection="1">
      <alignment horizontal="distributed" vertical="center" shrinkToFit="1"/>
      <protection/>
    </xf>
    <xf numFmtId="38" fontId="6" fillId="0" borderId="0" xfId="48" applyFont="1" applyAlignment="1" quotePrefix="1">
      <alignment horizontal="left"/>
    </xf>
    <xf numFmtId="38" fontId="6" fillId="0" borderId="0" xfId="48" applyFont="1" applyBorder="1" applyAlignment="1" applyProtection="1">
      <alignment horizontal="center" vertical="center"/>
      <protection/>
    </xf>
    <xf numFmtId="176" fontId="6" fillId="0" borderId="0" xfId="48" applyNumberFormat="1" applyFont="1" applyBorder="1" applyAlignment="1" applyProtection="1">
      <alignment horizontal="center" vertical="center"/>
      <protection/>
    </xf>
    <xf numFmtId="38" fontId="6" fillId="0" borderId="0" xfId="48" applyFont="1" applyBorder="1" applyAlignment="1" applyProtection="1">
      <alignment horizontal="distributed" vertical="center"/>
      <protection/>
    </xf>
    <xf numFmtId="38" fontId="13" fillId="0" borderId="0" xfId="48" applyFont="1" applyAlignment="1">
      <alignment/>
    </xf>
    <xf numFmtId="38" fontId="14" fillId="0" borderId="0" xfId="48" applyFont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13" xfId="48" applyFont="1" applyBorder="1" applyAlignment="1" quotePrefix="1">
      <alignment horizontal="left" vertical="center" wrapText="1" shrinkToFit="1"/>
    </xf>
    <xf numFmtId="38" fontId="6" fillId="0" borderId="13" xfId="48" applyFont="1" applyBorder="1" applyAlignment="1" quotePrefix="1">
      <alignment horizontal="distributed" vertical="center" wrapText="1"/>
    </xf>
    <xf numFmtId="191" fontId="6" fillId="0" borderId="22" xfId="48" applyNumberFormat="1" applyFont="1" applyBorder="1" applyAlignment="1">
      <alignment vertical="center" shrinkToFit="1"/>
    </xf>
    <xf numFmtId="191" fontId="6" fillId="0" borderId="13" xfId="48" applyNumberFormat="1" applyFont="1" applyBorder="1" applyAlignment="1">
      <alignment vertical="center" shrinkToFit="1"/>
    </xf>
    <xf numFmtId="191" fontId="6" fillId="0" borderId="23" xfId="48" applyNumberFormat="1" applyFont="1" applyBorder="1" applyAlignment="1">
      <alignment vertical="center" shrinkToFit="1"/>
    </xf>
    <xf numFmtId="191" fontId="6" fillId="0" borderId="24" xfId="48" applyNumberFormat="1" applyFont="1" applyBorder="1" applyAlignment="1">
      <alignment vertical="center" shrinkToFit="1"/>
    </xf>
    <xf numFmtId="191" fontId="6" fillId="0" borderId="15" xfId="48" applyNumberFormat="1" applyFont="1" applyBorder="1" applyAlignment="1">
      <alignment vertical="center" shrinkToFit="1"/>
    </xf>
    <xf numFmtId="191" fontId="6" fillId="0" borderId="25" xfId="48" applyNumberFormat="1" applyFont="1" applyBorder="1" applyAlignment="1">
      <alignment vertical="center" shrinkToFit="1"/>
    </xf>
    <xf numFmtId="191" fontId="6" fillId="0" borderId="26" xfId="48" applyNumberFormat="1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180" fontId="15" fillId="0" borderId="0" xfId="0" applyNumberFormat="1" applyFont="1" applyAlignment="1">
      <alignment horizontal="center" vertical="center"/>
    </xf>
    <xf numFmtId="196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57" fillId="0" borderId="10" xfId="48" applyFont="1" applyBorder="1" applyAlignment="1">
      <alignment horizontal="distributed" vertical="center"/>
    </xf>
    <xf numFmtId="38" fontId="57" fillId="0" borderId="22" xfId="48" applyFont="1" applyBorder="1" applyAlignment="1" quotePrefix="1">
      <alignment horizontal="left" vertical="center"/>
    </xf>
    <xf numFmtId="38" fontId="57" fillId="0" borderId="22" xfId="48" applyFont="1" applyBorder="1" applyAlignment="1" quotePrefix="1">
      <alignment horizontal="center" vertical="center"/>
    </xf>
    <xf numFmtId="38" fontId="57" fillId="0" borderId="19" xfId="48" applyFont="1" applyBorder="1" applyAlignment="1" quotePrefix="1">
      <alignment horizontal="center" vertical="center"/>
    </xf>
    <xf numFmtId="0" fontId="57" fillId="0" borderId="19" xfId="0" applyFont="1" applyBorder="1" applyAlignment="1" quotePrefix="1">
      <alignment horizontal="left" vertical="center"/>
    </xf>
    <xf numFmtId="0" fontId="57" fillId="0" borderId="27" xfId="0" applyFont="1" applyBorder="1" applyAlignment="1" quotePrefix="1">
      <alignment horizontal="left" vertical="center"/>
    </xf>
    <xf numFmtId="0" fontId="57" fillId="0" borderId="28" xfId="0" applyFont="1" applyBorder="1" applyAlignment="1" quotePrefix="1">
      <alignment horizontal="left" vertical="center"/>
    </xf>
    <xf numFmtId="38" fontId="57" fillId="0" borderId="10" xfId="48" applyFont="1" applyBorder="1" applyAlignment="1">
      <alignment vertical="center"/>
    </xf>
    <xf numFmtId="38" fontId="57" fillId="0" borderId="0" xfId="48" applyFont="1" applyBorder="1" applyAlignment="1">
      <alignment horizontal="center" vertical="center"/>
    </xf>
    <xf numFmtId="38" fontId="57" fillId="0" borderId="29" xfId="48" applyFont="1" applyBorder="1" applyAlignment="1">
      <alignment horizontal="centerContinuous" vertical="center"/>
    </xf>
    <xf numFmtId="38" fontId="57" fillId="0" borderId="30" xfId="48" applyFont="1" applyBorder="1" applyAlignment="1">
      <alignment horizontal="center" vertical="center"/>
    </xf>
    <xf numFmtId="38" fontId="57" fillId="0" borderId="27" xfId="48" applyFont="1" applyBorder="1" applyAlignment="1">
      <alignment horizontal="center" vertical="center"/>
    </xf>
    <xf numFmtId="0" fontId="57" fillId="0" borderId="22" xfId="0" applyFont="1" applyBorder="1" applyAlignment="1" quotePrefix="1">
      <alignment horizontal="center" vertical="center"/>
    </xf>
    <xf numFmtId="0" fontId="57" fillId="0" borderId="13" xfId="0" applyFont="1" applyBorder="1" applyAlignment="1">
      <alignment horizontal="center" vertical="center" shrinkToFit="1"/>
    </xf>
    <xf numFmtId="0" fontId="57" fillId="0" borderId="24" xfId="0" applyFont="1" applyBorder="1" applyAlignment="1">
      <alignment horizontal="right" vertical="center"/>
    </xf>
    <xf numFmtId="0" fontId="57" fillId="0" borderId="24" xfId="0" applyFont="1" applyBorder="1" applyAlignment="1" quotePrefix="1">
      <alignment horizontal="center" vertical="center"/>
    </xf>
    <xf numFmtId="0" fontId="57" fillId="0" borderId="25" xfId="0" applyFont="1" applyBorder="1" applyAlignment="1">
      <alignment vertical="center"/>
    </xf>
    <xf numFmtId="193" fontId="57" fillId="0" borderId="13" xfId="0" applyNumberFormat="1" applyFont="1" applyBorder="1" applyAlignment="1">
      <alignment vertical="center" shrinkToFit="1"/>
    </xf>
    <xf numFmtId="191" fontId="57" fillId="0" borderId="13" xfId="0" applyNumberFormat="1" applyFont="1" applyBorder="1" applyAlignment="1">
      <alignment vertical="center" shrinkToFit="1"/>
    </xf>
    <xf numFmtId="194" fontId="57" fillId="0" borderId="13" xfId="0" applyNumberFormat="1" applyFont="1" applyBorder="1" applyAlignment="1">
      <alignment vertical="center" shrinkToFit="1"/>
    </xf>
    <xf numFmtId="195" fontId="57" fillId="0" borderId="13" xfId="0" applyNumberFormat="1" applyFont="1" applyBorder="1" applyAlignment="1" quotePrefix="1">
      <alignment horizontal="center" vertical="center" shrinkToFit="1"/>
    </xf>
    <xf numFmtId="191" fontId="57" fillId="0" borderId="14" xfId="0" applyNumberFormat="1" applyFont="1" applyBorder="1" applyAlignment="1">
      <alignment vertical="center" shrinkToFit="1"/>
    </xf>
    <xf numFmtId="38" fontId="57" fillId="0" borderId="11" xfId="48" applyFont="1" applyBorder="1" applyAlignment="1">
      <alignment horizontal="distributed" vertical="center"/>
    </xf>
    <xf numFmtId="193" fontId="57" fillId="0" borderId="15" xfId="0" applyNumberFormat="1" applyFont="1" applyBorder="1" applyAlignment="1">
      <alignment vertical="center" shrinkToFit="1"/>
    </xf>
    <xf numFmtId="191" fontId="57" fillId="0" borderId="15" xfId="0" applyNumberFormat="1" applyFont="1" applyBorder="1" applyAlignment="1">
      <alignment vertical="center" shrinkToFit="1"/>
    </xf>
    <xf numFmtId="194" fontId="57" fillId="0" borderId="15" xfId="0" applyNumberFormat="1" applyFont="1" applyBorder="1" applyAlignment="1">
      <alignment vertical="center" shrinkToFit="1"/>
    </xf>
    <xf numFmtId="195" fontId="57" fillId="0" borderId="15" xfId="0" applyNumberFormat="1" applyFont="1" applyBorder="1" applyAlignment="1" quotePrefix="1">
      <alignment horizontal="center" vertical="center" shrinkToFit="1"/>
    </xf>
    <xf numFmtId="191" fontId="57" fillId="0" borderId="16" xfId="0" applyNumberFormat="1" applyFont="1" applyBorder="1" applyAlignment="1">
      <alignment vertical="center" shrinkToFit="1"/>
    </xf>
    <xf numFmtId="193" fontId="57" fillId="0" borderId="17" xfId="0" applyNumberFormat="1" applyFont="1" applyBorder="1" applyAlignment="1">
      <alignment vertical="center" shrinkToFit="1"/>
    </xf>
    <xf numFmtId="191" fontId="57" fillId="0" borderId="17" xfId="0" applyNumberFormat="1" applyFont="1" applyBorder="1" applyAlignment="1">
      <alignment vertical="center" shrinkToFit="1"/>
    </xf>
    <xf numFmtId="191" fontId="57" fillId="0" borderId="18" xfId="0" applyNumberFormat="1" applyFont="1" applyBorder="1" applyAlignment="1">
      <alignment vertical="center" shrinkToFit="1"/>
    </xf>
    <xf numFmtId="38" fontId="58" fillId="0" borderId="0" xfId="48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38" fontId="57" fillId="0" borderId="31" xfId="48" applyFont="1" applyBorder="1" applyAlignment="1" quotePrefix="1">
      <alignment vertical="center"/>
    </xf>
    <xf numFmtId="38" fontId="57" fillId="0" borderId="32" xfId="48" applyFont="1" applyBorder="1" applyAlignment="1">
      <alignment vertical="center"/>
    </xf>
    <xf numFmtId="38" fontId="57" fillId="0" borderId="33" xfId="48" applyFont="1" applyBorder="1" applyAlignment="1">
      <alignment vertical="center"/>
    </xf>
    <xf numFmtId="38" fontId="57" fillId="0" borderId="34" xfId="48" applyFont="1" applyBorder="1" applyAlignment="1" quotePrefix="1">
      <alignment horizontal="left" vertical="center"/>
    </xf>
    <xf numFmtId="38" fontId="57" fillId="0" borderId="21" xfId="48" applyFont="1" applyBorder="1" applyAlignment="1" quotePrefix="1">
      <alignment horizontal="left" vertical="center"/>
    </xf>
    <xf numFmtId="38" fontId="57" fillId="0" borderId="35" xfId="48" applyFont="1" applyBorder="1" applyAlignment="1" quotePrefix="1">
      <alignment horizontal="left" vertical="center"/>
    </xf>
    <xf numFmtId="38" fontId="57" fillId="0" borderId="13" xfId="48" applyFont="1" applyBorder="1" applyAlignment="1">
      <alignment horizontal="center" vertical="center" shrinkToFit="1"/>
    </xf>
    <xf numFmtId="38" fontId="57" fillId="0" borderId="22" xfId="48" applyFont="1" applyBorder="1" applyAlignment="1" quotePrefix="1">
      <alignment horizontal="center" vertical="center" shrinkToFit="1"/>
    </xf>
    <xf numFmtId="38" fontId="57" fillId="0" borderId="14" xfId="48" applyFont="1" applyBorder="1" applyAlignment="1">
      <alignment horizontal="center" vertical="center" shrinkToFit="1"/>
    </xf>
    <xf numFmtId="38" fontId="57" fillId="0" borderId="24" xfId="48" applyFont="1" applyBorder="1" applyAlignment="1">
      <alignment horizontal="center" vertical="center" shrinkToFit="1"/>
    </xf>
    <xf numFmtId="38" fontId="57" fillId="0" borderId="15" xfId="48" applyFont="1" applyBorder="1" applyAlignment="1">
      <alignment horizontal="center" vertical="center" shrinkToFit="1"/>
    </xf>
    <xf numFmtId="38" fontId="57" fillId="0" borderId="24" xfId="48" applyFont="1" applyBorder="1" applyAlignment="1" quotePrefix="1">
      <alignment horizontal="center" vertical="center" shrinkToFit="1"/>
    </xf>
    <xf numFmtId="38" fontId="57" fillId="0" borderId="15" xfId="48" applyFont="1" applyBorder="1" applyAlignment="1" quotePrefix="1">
      <alignment horizontal="center" vertical="center" shrinkToFit="1"/>
    </xf>
    <xf numFmtId="38" fontId="57" fillId="0" borderId="16" xfId="48" applyFont="1" applyBorder="1" applyAlignment="1">
      <alignment horizontal="center" vertical="center" shrinkToFit="1"/>
    </xf>
    <xf numFmtId="38" fontId="57" fillId="0" borderId="12" xfId="48" applyFont="1" applyBorder="1" applyAlignment="1">
      <alignment horizontal="distributed" vertical="center"/>
    </xf>
    <xf numFmtId="191" fontId="57" fillId="0" borderId="19" xfId="0" applyNumberFormat="1" applyFont="1" applyBorder="1" applyAlignment="1">
      <alignment vertical="center" shrinkToFit="1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0" xfId="0" applyFont="1" applyAlignment="1">
      <alignment/>
    </xf>
    <xf numFmtId="38" fontId="57" fillId="0" borderId="31" xfId="48" applyFont="1" applyBorder="1" applyAlignment="1" quotePrefix="1">
      <alignment horizontal="left" vertical="center" shrinkToFit="1"/>
    </xf>
    <xf numFmtId="38" fontId="57" fillId="0" borderId="32" xfId="48" applyFont="1" applyBorder="1" applyAlignment="1" quotePrefix="1">
      <alignment horizontal="left" vertical="center" shrinkToFit="1"/>
    </xf>
    <xf numFmtId="38" fontId="57" fillId="0" borderId="32" xfId="48" applyFont="1" applyBorder="1" applyAlignment="1">
      <alignment vertical="center" shrinkToFit="1"/>
    </xf>
    <xf numFmtId="38" fontId="57" fillId="0" borderId="32" xfId="48" applyFont="1" applyBorder="1" applyAlignment="1" quotePrefix="1">
      <alignment vertical="center" shrinkToFit="1"/>
    </xf>
    <xf numFmtId="38" fontId="57" fillId="0" borderId="33" xfId="48" applyFont="1" applyBorder="1" applyAlignment="1">
      <alignment vertical="center" shrinkToFit="1"/>
    </xf>
    <xf numFmtId="38" fontId="57" fillId="0" borderId="32" xfId="48" applyFont="1" applyBorder="1" applyAlignment="1" quotePrefix="1">
      <alignment horizontal="left" vertical="center"/>
    </xf>
    <xf numFmtId="38" fontId="57" fillId="0" borderId="20" xfId="48" applyFont="1" applyBorder="1" applyAlignment="1" quotePrefix="1">
      <alignment horizontal="left" vertical="center"/>
    </xf>
    <xf numFmtId="38" fontId="57" fillId="0" borderId="31" xfId="48" applyFont="1" applyBorder="1" applyAlignment="1" quotePrefix="1">
      <alignment horizontal="left" vertical="center"/>
    </xf>
    <xf numFmtId="38" fontId="57" fillId="0" borderId="33" xfId="48" applyFont="1" applyBorder="1" applyAlignment="1" quotePrefix="1">
      <alignment horizontal="left" vertical="center"/>
    </xf>
    <xf numFmtId="38" fontId="57" fillId="0" borderId="29" xfId="48" applyFont="1" applyBorder="1" applyAlignment="1">
      <alignment horizontal="center" vertical="center" shrinkToFit="1"/>
    </xf>
    <xf numFmtId="38" fontId="57" fillId="0" borderId="36" xfId="48" applyFont="1" applyBorder="1" applyAlignment="1">
      <alignment horizontal="center" vertical="center" shrinkToFit="1"/>
    </xf>
    <xf numFmtId="38" fontId="57" fillId="0" borderId="19" xfId="48" applyFont="1" applyBorder="1" applyAlignment="1" quotePrefix="1">
      <alignment horizontal="center" vertical="center" shrinkToFit="1"/>
    </xf>
    <xf numFmtId="38" fontId="57" fillId="0" borderId="36" xfId="48" applyFont="1" applyBorder="1" applyAlignment="1">
      <alignment horizontal="distributed" vertical="center"/>
    </xf>
    <xf numFmtId="38" fontId="57" fillId="0" borderId="19" xfId="48" applyFont="1" applyBorder="1" applyAlignment="1" quotePrefix="1">
      <alignment horizontal="left" vertical="center"/>
    </xf>
    <xf numFmtId="38" fontId="57" fillId="0" borderId="37" xfId="48" applyFont="1" applyBorder="1" applyAlignment="1" quotePrefix="1">
      <alignment horizontal="left" vertical="center"/>
    </xf>
    <xf numFmtId="38" fontId="57" fillId="0" borderId="29" xfId="48" applyFont="1" applyBorder="1" applyAlignment="1" quotePrefix="1">
      <alignment horizontal="center" vertical="center" shrinkToFit="1"/>
    </xf>
    <xf numFmtId="38" fontId="57" fillId="0" borderId="13" xfId="48" applyFont="1" applyBorder="1" applyAlignment="1" quotePrefix="1">
      <alignment horizontal="center" vertical="center" shrinkToFit="1"/>
    </xf>
    <xf numFmtId="38" fontId="57" fillId="0" borderId="30" xfId="48" applyFont="1" applyBorder="1" applyAlignment="1">
      <alignment horizontal="center" vertical="center" shrinkToFit="1"/>
    </xf>
    <xf numFmtId="38" fontId="57" fillId="0" borderId="38" xfId="48" applyFont="1" applyBorder="1" applyAlignment="1" quotePrefix="1">
      <alignment horizontal="center" vertical="center" shrinkToFit="1"/>
    </xf>
    <xf numFmtId="193" fontId="57" fillId="0" borderId="19" xfId="0" applyNumberFormat="1" applyFont="1" applyBorder="1" applyAlignment="1">
      <alignment vertical="center" shrinkToFit="1"/>
    </xf>
    <xf numFmtId="193" fontId="57" fillId="0" borderId="39" xfId="0" applyNumberFormat="1" applyFont="1" applyBorder="1" applyAlignment="1">
      <alignment vertical="center" shrinkToFit="1"/>
    </xf>
    <xf numFmtId="193" fontId="57" fillId="0" borderId="16" xfId="0" applyNumberFormat="1" applyFont="1" applyBorder="1" applyAlignment="1">
      <alignment vertical="center" shrinkToFit="1"/>
    </xf>
    <xf numFmtId="193" fontId="57" fillId="0" borderId="18" xfId="0" applyNumberFormat="1" applyFont="1" applyBorder="1" applyAlignment="1">
      <alignment vertical="center" shrinkToFit="1"/>
    </xf>
    <xf numFmtId="196" fontId="5" fillId="0" borderId="0" xfId="48" applyNumberFormat="1" applyFont="1" applyAlignment="1">
      <alignment vertical="center"/>
    </xf>
    <xf numFmtId="38" fontId="57" fillId="0" borderId="29" xfId="48" applyFont="1" applyBorder="1" applyAlignment="1">
      <alignment horizontal="center" vertical="center"/>
    </xf>
    <xf numFmtId="38" fontId="7" fillId="0" borderId="40" xfId="48" applyFont="1" applyBorder="1" applyAlignment="1">
      <alignment vertical="center"/>
    </xf>
    <xf numFmtId="38" fontId="7" fillId="0" borderId="41" xfId="48" applyFont="1" applyBorder="1" applyAlignment="1">
      <alignment horizontal="distributed" vertical="center"/>
    </xf>
    <xf numFmtId="38" fontId="7" fillId="0" borderId="42" xfId="48" applyFont="1" applyBorder="1" applyAlignment="1">
      <alignment horizontal="distributed" vertical="center"/>
    </xf>
    <xf numFmtId="196" fontId="6" fillId="0" borderId="13" xfId="48" applyNumberFormat="1" applyFont="1" applyBorder="1" applyAlignment="1" quotePrefix="1">
      <alignment horizontal="distributed" vertical="center"/>
    </xf>
    <xf numFmtId="0" fontId="10" fillId="0" borderId="43" xfId="0" applyFont="1" applyBorder="1" applyAlignment="1">
      <alignment/>
    </xf>
    <xf numFmtId="38" fontId="57" fillId="0" borderId="24" xfId="48" applyFont="1" applyBorder="1" applyAlignment="1" quotePrefix="1">
      <alignment horizontal="right" vertical="center"/>
    </xf>
    <xf numFmtId="38" fontId="57" fillId="0" borderId="22" xfId="48" applyFont="1" applyBorder="1" applyAlignment="1" quotePrefix="1">
      <alignment horizontal="right" vertical="center"/>
    </xf>
    <xf numFmtId="38" fontId="57" fillId="0" borderId="44" xfId="48" applyFont="1" applyBorder="1" applyAlignment="1" quotePrefix="1">
      <alignment horizontal="center" vertical="center"/>
    </xf>
    <xf numFmtId="38" fontId="57" fillId="0" borderId="40" xfId="48" applyFont="1" applyBorder="1" applyAlignment="1" quotePrefix="1">
      <alignment horizontal="right" vertical="center"/>
    </xf>
    <xf numFmtId="38" fontId="57" fillId="0" borderId="11" xfId="48" applyFont="1" applyBorder="1" applyAlignment="1" quotePrefix="1">
      <alignment vertical="center"/>
    </xf>
    <xf numFmtId="38" fontId="57" fillId="0" borderId="13" xfId="48" applyFont="1" applyBorder="1" applyAlignment="1" quotePrefix="1">
      <alignment horizontal="center" vertical="center"/>
    </xf>
    <xf numFmtId="38" fontId="57" fillId="0" borderId="15" xfId="48" applyFont="1" applyBorder="1" applyAlignment="1" quotePrefix="1">
      <alignment horizontal="right" vertical="center"/>
    </xf>
    <xf numFmtId="38" fontId="57" fillId="0" borderId="45" xfId="48" applyFont="1" applyBorder="1" applyAlignment="1" quotePrefix="1">
      <alignment horizontal="center" vertical="center"/>
    </xf>
    <xf numFmtId="0" fontId="57" fillId="0" borderId="22" xfId="0" applyFont="1" applyBorder="1" applyAlignment="1" quotePrefix="1">
      <alignment horizontal="left" vertical="center"/>
    </xf>
    <xf numFmtId="0" fontId="57" fillId="0" borderId="15" xfId="0" applyFont="1" applyBorder="1" applyAlignment="1">
      <alignment horizontal="center" vertical="center" shrinkToFit="1"/>
    </xf>
    <xf numFmtId="0" fontId="57" fillId="0" borderId="45" xfId="0" applyFont="1" applyBorder="1" applyAlignment="1" quotePrefix="1">
      <alignment horizontal="center" vertical="center"/>
    </xf>
    <xf numFmtId="0" fontId="57" fillId="0" borderId="44" xfId="0" applyFont="1" applyBorder="1" applyAlignment="1" quotePrefix="1">
      <alignment horizontal="center" vertical="center"/>
    </xf>
    <xf numFmtId="0" fontId="57" fillId="0" borderId="23" xfId="0" applyFont="1" applyBorder="1" applyAlignment="1" quotePrefix="1">
      <alignment horizontal="distributed" vertical="center"/>
    </xf>
    <xf numFmtId="0" fontId="61" fillId="0" borderId="0" xfId="0" applyFont="1" applyFill="1" applyBorder="1" applyAlignment="1">
      <alignment vertical="center"/>
    </xf>
    <xf numFmtId="38" fontId="57" fillId="0" borderId="0" xfId="48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left"/>
    </xf>
    <xf numFmtId="38" fontId="57" fillId="0" borderId="0" xfId="48" applyFont="1" applyFill="1" applyBorder="1" applyAlignment="1">
      <alignment horizontal="centerContinuous" vertical="center"/>
    </xf>
    <xf numFmtId="191" fontId="57" fillId="0" borderId="0" xfId="0" applyNumberFormat="1" applyFont="1" applyFill="1" applyBorder="1" applyAlignment="1">
      <alignment vertical="center" shrinkToFit="1"/>
    </xf>
    <xf numFmtId="38" fontId="57" fillId="0" borderId="23" xfId="48" applyFont="1" applyBorder="1" applyAlignment="1" quotePrefix="1">
      <alignment horizontal="left" vertical="center"/>
    </xf>
    <xf numFmtId="38" fontId="57" fillId="0" borderId="25" xfId="48" applyFont="1" applyBorder="1" applyAlignment="1" quotePrefix="1">
      <alignment horizontal="right" vertical="center"/>
    </xf>
    <xf numFmtId="196" fontId="6" fillId="0" borderId="0" xfId="0" applyNumberFormat="1" applyFont="1" applyAlignment="1">
      <alignment horizontal="right" vertical="center"/>
    </xf>
    <xf numFmtId="196" fontId="6" fillId="0" borderId="40" xfId="48" applyNumberFormat="1" applyFont="1" applyBorder="1" applyAlignment="1">
      <alignment vertical="center"/>
    </xf>
    <xf numFmtId="196" fontId="6" fillId="0" borderId="32" xfId="48" applyNumberFormat="1" applyFont="1" applyBorder="1" applyAlignment="1" quotePrefix="1">
      <alignment horizontal="left" vertical="center"/>
    </xf>
    <xf numFmtId="196" fontId="6" fillId="0" borderId="32" xfId="48" applyNumberFormat="1" applyFont="1" applyBorder="1" applyAlignment="1">
      <alignment vertical="center"/>
    </xf>
    <xf numFmtId="196" fontId="6" fillId="0" borderId="20" xfId="48" applyNumberFormat="1" applyFont="1" applyBorder="1" applyAlignment="1" quotePrefix="1">
      <alignment vertical="center"/>
    </xf>
    <xf numFmtId="196" fontId="6" fillId="0" borderId="20" xfId="48" applyNumberFormat="1" applyFont="1" applyBorder="1" applyAlignment="1" quotePrefix="1">
      <alignment horizontal="left" vertical="center"/>
    </xf>
    <xf numFmtId="196" fontId="6" fillId="0" borderId="34" xfId="48" applyNumberFormat="1" applyFont="1" applyBorder="1" applyAlignment="1" quotePrefix="1">
      <alignment vertical="center"/>
    </xf>
    <xf numFmtId="196" fontId="6" fillId="0" borderId="31" xfId="48" applyNumberFormat="1" applyFont="1" applyBorder="1" applyAlignment="1" quotePrefix="1">
      <alignment vertical="center"/>
    </xf>
    <xf numFmtId="196" fontId="6" fillId="0" borderId="34" xfId="48" applyNumberFormat="1" applyFont="1" applyBorder="1" applyAlignment="1">
      <alignment vertical="center"/>
    </xf>
    <xf numFmtId="196" fontId="6" fillId="0" borderId="10" xfId="48" applyNumberFormat="1" applyFont="1" applyBorder="1" applyAlignment="1">
      <alignment horizontal="distributed" vertical="center"/>
    </xf>
    <xf numFmtId="196" fontId="6" fillId="0" borderId="0" xfId="48" applyNumberFormat="1" applyFont="1" applyBorder="1" applyAlignment="1">
      <alignment horizontal="distributed" vertical="center"/>
    </xf>
    <xf numFmtId="196" fontId="6" fillId="0" borderId="46" xfId="48" applyNumberFormat="1" applyFont="1" applyBorder="1" applyAlignment="1">
      <alignment horizontal="distributed" vertical="center"/>
    </xf>
    <xf numFmtId="196" fontId="6" fillId="0" borderId="24" xfId="48" applyNumberFormat="1" applyFont="1" applyBorder="1" applyAlignment="1">
      <alignment horizontal="distributed" vertical="center"/>
    </xf>
    <xf numFmtId="196" fontId="6" fillId="0" borderId="36" xfId="48" applyNumberFormat="1" applyFont="1" applyBorder="1" applyAlignment="1">
      <alignment horizontal="distributed" vertical="center"/>
    </xf>
    <xf numFmtId="196" fontId="6" fillId="0" borderId="22" xfId="48" applyNumberFormat="1" applyFont="1" applyBorder="1" applyAlignment="1" quotePrefix="1">
      <alignment horizontal="center" vertical="center"/>
    </xf>
    <xf numFmtId="196" fontId="6" fillId="0" borderId="37" xfId="48" applyNumberFormat="1" applyFont="1" applyBorder="1" applyAlignment="1" quotePrefix="1">
      <alignment horizontal="distributed" vertical="center"/>
    </xf>
    <xf numFmtId="196" fontId="6" fillId="0" borderId="22" xfId="48" applyNumberFormat="1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196" fontId="6" fillId="0" borderId="22" xfId="48" applyNumberFormat="1" applyFont="1" applyBorder="1" applyAlignment="1" quotePrefix="1">
      <alignment horizontal="distributed" vertical="center"/>
    </xf>
    <xf numFmtId="196" fontId="6" fillId="0" borderId="13" xfId="48" applyNumberFormat="1" applyFont="1" applyBorder="1" applyAlignment="1">
      <alignment horizontal="distributed" vertical="center"/>
    </xf>
    <xf numFmtId="196" fontId="6" fillId="0" borderId="11" xfId="48" applyNumberFormat="1" applyFont="1" applyBorder="1" applyAlignment="1">
      <alignment horizontal="distributed" vertical="center"/>
    </xf>
    <xf numFmtId="196" fontId="6" fillId="0" borderId="24" xfId="48" applyNumberFormat="1" applyFont="1" applyBorder="1" applyAlignment="1">
      <alignment horizontal="distributed" vertical="center" wrapText="1" shrinkToFit="1"/>
    </xf>
    <xf numFmtId="196" fontId="6" fillId="0" borderId="24" xfId="48" applyNumberFormat="1" applyFont="1" applyBorder="1" applyAlignment="1">
      <alignment horizontal="center" vertical="center" shrinkToFit="1"/>
    </xf>
    <xf numFmtId="196" fontId="6" fillId="0" borderId="24" xfId="48" applyNumberFormat="1" applyFont="1" applyBorder="1" applyAlignment="1">
      <alignment vertical="center" shrinkToFit="1"/>
    </xf>
    <xf numFmtId="196" fontId="6" fillId="0" borderId="24" xfId="48" applyNumberFormat="1" applyFont="1" applyBorder="1" applyAlignment="1" quotePrefix="1">
      <alignment horizontal="distributed" vertical="center"/>
    </xf>
    <xf numFmtId="196" fontId="6" fillId="0" borderId="15" xfId="48" applyNumberFormat="1" applyFont="1" applyBorder="1" applyAlignment="1" quotePrefix="1">
      <alignment horizontal="distributed" vertical="center" wrapText="1" shrinkToFit="1"/>
    </xf>
    <xf numFmtId="196" fontId="6" fillId="0" borderId="24" xfId="48" applyNumberFormat="1" applyFont="1" applyBorder="1" applyAlignment="1" quotePrefix="1">
      <alignment horizontal="center" vertical="center"/>
    </xf>
    <xf numFmtId="196" fontId="6" fillId="0" borderId="24" xfId="48" applyNumberFormat="1" applyFont="1" applyBorder="1" applyAlignment="1">
      <alignment horizontal="distributed" vertical="center" wrapText="1"/>
    </xf>
    <xf numFmtId="196" fontId="6" fillId="0" borderId="15" xfId="48" applyNumberFormat="1" applyFont="1" applyBorder="1" applyAlignment="1">
      <alignment horizontal="distributed" vertical="center"/>
    </xf>
    <xf numFmtId="196" fontId="6" fillId="0" borderId="15" xfId="48" applyNumberFormat="1" applyFont="1" applyBorder="1" applyAlignment="1">
      <alignment horizontal="distributed" vertical="center" wrapText="1" shrinkToFit="1"/>
    </xf>
    <xf numFmtId="196" fontId="6" fillId="0" borderId="15" xfId="48" applyNumberFormat="1" applyFont="1" applyBorder="1" applyAlignment="1">
      <alignment horizontal="distributed" vertical="center" wrapText="1"/>
    </xf>
    <xf numFmtId="196" fontId="6" fillId="0" borderId="24" xfId="48" applyNumberFormat="1" applyFont="1" applyBorder="1" applyAlignment="1" quotePrefix="1">
      <alignment horizontal="distributed" vertical="center" wrapText="1" shrinkToFit="1"/>
    </xf>
    <xf numFmtId="196" fontId="7" fillId="0" borderId="24" xfId="48" applyNumberFormat="1" applyFont="1" applyBorder="1" applyAlignment="1" quotePrefix="1">
      <alignment horizontal="distributed" vertical="center" wrapText="1"/>
    </xf>
    <xf numFmtId="196" fontId="6" fillId="0" borderId="15" xfId="48" applyNumberFormat="1" applyFont="1" applyBorder="1" applyAlignment="1">
      <alignment horizontal="center" vertical="center"/>
    </xf>
    <xf numFmtId="196" fontId="6" fillId="0" borderId="15" xfId="48" applyNumberFormat="1" applyFont="1" applyBorder="1" applyAlignment="1" quotePrefix="1">
      <alignment horizontal="center" vertical="center"/>
    </xf>
    <xf numFmtId="196" fontId="6" fillId="0" borderId="20" xfId="48" applyNumberFormat="1" applyFont="1" applyBorder="1" applyAlignment="1" quotePrefix="1">
      <alignment horizontal="distributed" vertical="center"/>
    </xf>
    <xf numFmtId="196" fontId="6" fillId="0" borderId="0" xfId="48" applyNumberFormat="1" applyFont="1" applyBorder="1" applyAlignment="1" quotePrefix="1">
      <alignment horizontal="distributed" vertical="center"/>
    </xf>
    <xf numFmtId="0" fontId="0" fillId="0" borderId="15" xfId="0" applyBorder="1" applyAlignment="1">
      <alignment horizontal="distributed" vertical="center"/>
    </xf>
    <xf numFmtId="196" fontId="6" fillId="0" borderId="19" xfId="48" applyNumberFormat="1" applyFont="1" applyBorder="1" applyAlignment="1" quotePrefix="1">
      <alignment horizontal="distributed" vertical="center" shrinkToFit="1"/>
    </xf>
    <xf numFmtId="196" fontId="6" fillId="0" borderId="38" xfId="48" applyNumberFormat="1" applyFont="1" applyBorder="1" applyAlignment="1" quotePrefix="1">
      <alignment horizontal="distributed" vertical="center" wrapText="1" shrinkToFit="1"/>
    </xf>
    <xf numFmtId="196" fontId="6" fillId="0" borderId="30" xfId="48" applyNumberFormat="1" applyFont="1" applyBorder="1" applyAlignment="1" quotePrefix="1">
      <alignment horizontal="distributed" vertical="center"/>
    </xf>
    <xf numFmtId="196" fontId="9" fillId="0" borderId="45" xfId="48" applyNumberFormat="1" applyFont="1" applyBorder="1" applyAlignment="1" quotePrefix="1">
      <alignment horizontal="distributed" vertical="center"/>
    </xf>
    <xf numFmtId="196" fontId="6" fillId="0" borderId="15" xfId="48" applyNumberFormat="1" applyFont="1" applyBorder="1" applyAlignment="1">
      <alignment horizontal="distributed" vertical="center" shrinkToFit="1"/>
    </xf>
    <xf numFmtId="196" fontId="6" fillId="0" borderId="15" xfId="48" applyNumberFormat="1" applyFont="1" applyBorder="1" applyAlignment="1" quotePrefix="1">
      <alignment horizontal="distributed" vertical="center"/>
    </xf>
    <xf numFmtId="196" fontId="6" fillId="0" borderId="19" xfId="48" applyNumberFormat="1" applyFont="1" applyBorder="1" applyAlignment="1" quotePrefix="1">
      <alignment horizontal="distributed" vertical="center"/>
    </xf>
    <xf numFmtId="0" fontId="0" fillId="0" borderId="30" xfId="0" applyFont="1" applyBorder="1" applyAlignment="1">
      <alignment vertical="center"/>
    </xf>
    <xf numFmtId="196" fontId="6" fillId="0" borderId="19" xfId="48" applyNumberFormat="1" applyFont="1" applyBorder="1" applyAlignment="1" quotePrefix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96" fontId="6" fillId="0" borderId="29" xfId="48" applyNumberFormat="1" applyFont="1" applyBorder="1" applyAlignment="1" quotePrefix="1">
      <alignment horizontal="distributed" vertical="center"/>
    </xf>
    <xf numFmtId="196" fontId="6" fillId="0" borderId="27" xfId="48" applyNumberFormat="1" applyFont="1" applyBorder="1" applyAlignment="1" quotePrefix="1">
      <alignment horizontal="distributed" vertical="center"/>
    </xf>
    <xf numFmtId="0" fontId="10" fillId="0" borderId="0" xfId="0" applyFont="1" applyBorder="1" applyAlignment="1">
      <alignment/>
    </xf>
    <xf numFmtId="196" fontId="6" fillId="0" borderId="34" xfId="48" applyNumberFormat="1" applyFont="1" applyBorder="1" applyAlignment="1" quotePrefix="1">
      <alignment horizontal="distributed" vertical="center"/>
    </xf>
    <xf numFmtId="196" fontId="6" fillId="0" borderId="21" xfId="48" applyNumberFormat="1" applyFont="1" applyBorder="1" applyAlignment="1" quotePrefix="1">
      <alignment horizontal="distributed" vertical="center"/>
    </xf>
    <xf numFmtId="196" fontId="6" fillId="0" borderId="21" xfId="0" applyNumberFormat="1" applyFont="1" applyBorder="1" applyAlignment="1">
      <alignment vertical="center"/>
    </xf>
    <xf numFmtId="196" fontId="6" fillId="0" borderId="47" xfId="0" applyNumberFormat="1" applyFont="1" applyBorder="1" applyAlignment="1">
      <alignment vertical="center"/>
    </xf>
    <xf numFmtId="196" fontId="6" fillId="0" borderId="22" xfId="48" applyNumberFormat="1" applyFont="1" applyBorder="1" applyAlignment="1" quotePrefix="1">
      <alignment horizontal="distributed" vertical="center" wrapText="1"/>
    </xf>
    <xf numFmtId="196" fontId="6" fillId="0" borderId="13" xfId="48" applyNumberFormat="1" applyFont="1" applyBorder="1" applyAlignment="1" quotePrefix="1">
      <alignment horizontal="distributed" vertical="center" wrapText="1"/>
    </xf>
    <xf numFmtId="196" fontId="6" fillId="0" borderId="13" xfId="0" applyNumberFormat="1" applyFont="1" applyBorder="1" applyAlignment="1" quotePrefix="1">
      <alignment horizontal="distributed" vertical="center"/>
    </xf>
    <xf numFmtId="196" fontId="6" fillId="0" borderId="23" xfId="0" applyNumberFormat="1" applyFont="1" applyBorder="1" applyAlignment="1">
      <alignment horizontal="distributed" vertical="center"/>
    </xf>
    <xf numFmtId="196" fontId="6" fillId="0" borderId="13" xfId="0" applyNumberFormat="1" applyFont="1" applyBorder="1" applyAlignment="1">
      <alignment horizontal="center" vertical="center"/>
    </xf>
    <xf numFmtId="196" fontId="6" fillId="0" borderId="23" xfId="0" applyNumberFormat="1" applyFont="1" applyBorder="1" applyAlignment="1">
      <alignment horizontal="center" vertical="center"/>
    </xf>
    <xf numFmtId="196" fontId="6" fillId="0" borderId="13" xfId="0" applyNumberFormat="1" applyFont="1" applyBorder="1" applyAlignment="1">
      <alignment vertical="center"/>
    </xf>
    <xf numFmtId="196" fontId="6" fillId="0" borderId="23" xfId="0" applyNumberFormat="1" applyFont="1" applyBorder="1" applyAlignment="1">
      <alignment vertical="center"/>
    </xf>
    <xf numFmtId="196" fontId="6" fillId="0" borderId="15" xfId="48" applyNumberFormat="1" applyFont="1" applyBorder="1" applyAlignment="1" quotePrefix="1">
      <alignment vertical="center"/>
    </xf>
    <xf numFmtId="196" fontId="6" fillId="0" borderId="15" xfId="48" applyNumberFormat="1" applyFont="1" applyBorder="1" applyAlignment="1" quotePrefix="1">
      <alignment vertical="center" wrapText="1"/>
    </xf>
    <xf numFmtId="196" fontId="6" fillId="0" borderId="16" xfId="48" applyNumberFormat="1" applyFont="1" applyBorder="1" applyAlignment="1" quotePrefix="1">
      <alignment horizontal="center" vertical="center"/>
    </xf>
    <xf numFmtId="0" fontId="6" fillId="0" borderId="0" xfId="0" applyFont="1" applyAlignment="1">
      <alignment horizontal="right" vertical="center"/>
    </xf>
    <xf numFmtId="38" fontId="57" fillId="0" borderId="22" xfId="48" applyFont="1" applyBorder="1" applyAlignment="1">
      <alignment horizontal="distributed" vertical="center" shrinkToFit="1"/>
    </xf>
    <xf numFmtId="196" fontId="6" fillId="0" borderId="10" xfId="48" applyNumberFormat="1" applyFont="1" applyBorder="1" applyAlignment="1" quotePrefix="1">
      <alignment horizontal="distributed" vertical="center"/>
    </xf>
    <xf numFmtId="38" fontId="57" fillId="0" borderId="22" xfId="48" applyFont="1" applyBorder="1" applyAlignment="1" quotePrefix="1">
      <alignment horizontal="distributed" vertical="center" shrinkToFit="1"/>
    </xf>
    <xf numFmtId="38" fontId="57" fillId="0" borderId="13" xfId="48" applyFont="1" applyBorder="1" applyAlignment="1">
      <alignment horizontal="distributed" vertical="center" shrinkToFit="1"/>
    </xf>
    <xf numFmtId="38" fontId="57" fillId="0" borderId="15" xfId="48" applyFont="1" applyBorder="1" applyAlignment="1">
      <alignment horizontal="distributed" vertical="center" shrinkToFit="1"/>
    </xf>
    <xf numFmtId="38" fontId="57" fillId="0" borderId="24" xfId="48" applyFont="1" applyBorder="1" applyAlignment="1">
      <alignment horizontal="distributed" vertical="center" shrinkToFit="1"/>
    </xf>
    <xf numFmtId="38" fontId="57" fillId="0" borderId="13" xfId="48" applyFont="1" applyBorder="1" applyAlignment="1" quotePrefix="1">
      <alignment horizontal="distributed" vertical="center" shrinkToFit="1"/>
    </xf>
    <xf numFmtId="38" fontId="57" fillId="0" borderId="24" xfId="48" applyFont="1" applyBorder="1" applyAlignment="1" quotePrefix="1">
      <alignment horizontal="distributed" vertical="center" shrinkToFit="1"/>
    </xf>
    <xf numFmtId="38" fontId="57" fillId="0" borderId="14" xfId="48" applyFont="1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vertical="center"/>
    </xf>
    <xf numFmtId="38" fontId="5" fillId="0" borderId="0" xfId="48" applyFont="1" applyBorder="1" applyAlignment="1" quotePrefix="1">
      <alignment horizontal="distributed" vertical="center"/>
    </xf>
    <xf numFmtId="38" fontId="57" fillId="0" borderId="15" xfId="48" applyFont="1" applyBorder="1" applyAlignment="1" quotePrefix="1">
      <alignment horizontal="distributed" vertical="center" shrinkToFit="1"/>
    </xf>
    <xf numFmtId="38" fontId="57" fillId="0" borderId="37" xfId="48" applyFont="1" applyBorder="1" applyAlignment="1" quotePrefix="1">
      <alignment vertical="center"/>
    </xf>
    <xf numFmtId="38" fontId="57" fillId="0" borderId="36" xfId="48" applyFont="1" applyBorder="1" applyAlignment="1">
      <alignment vertical="center"/>
    </xf>
    <xf numFmtId="38" fontId="57" fillId="0" borderId="44" xfId="48" applyFont="1" applyBorder="1" applyAlignment="1">
      <alignment vertical="center"/>
    </xf>
    <xf numFmtId="38" fontId="57" fillId="0" borderId="27" xfId="48" applyFont="1" applyBorder="1" applyAlignment="1" quotePrefix="1">
      <alignment horizontal="left" vertical="center"/>
    </xf>
    <xf numFmtId="38" fontId="5" fillId="0" borderId="0" xfId="48" applyFont="1" applyAlignment="1" quotePrefix="1">
      <alignment horizontal="left" vertical="center"/>
    </xf>
    <xf numFmtId="38" fontId="57" fillId="0" borderId="28" xfId="48" applyFont="1" applyBorder="1" applyAlignment="1" quotePrefix="1">
      <alignment horizontal="left" vertical="center"/>
    </xf>
    <xf numFmtId="38" fontId="57" fillId="0" borderId="25" xfId="48" applyFont="1" applyBorder="1" applyAlignment="1">
      <alignment horizontal="distributed" vertical="center" shrinkToFit="1"/>
    </xf>
    <xf numFmtId="196" fontId="6" fillId="0" borderId="47" xfId="48" applyNumberFormat="1" applyFont="1" applyBorder="1" applyAlignment="1" quotePrefix="1">
      <alignment horizontal="left" vertical="center"/>
    </xf>
    <xf numFmtId="196" fontId="6" fillId="0" borderId="48" xfId="48" applyNumberFormat="1" applyFont="1" applyBorder="1" applyAlignment="1">
      <alignment horizontal="distributed" vertical="center"/>
    </xf>
    <xf numFmtId="196" fontId="6" fillId="0" borderId="23" xfId="48" applyNumberFormat="1" applyFont="1" applyBorder="1" applyAlignment="1" quotePrefix="1">
      <alignment horizontal="distributed" vertical="center"/>
    </xf>
    <xf numFmtId="196" fontId="6" fillId="0" borderId="23" xfId="48" applyNumberFormat="1" applyFont="1" applyBorder="1" applyAlignment="1">
      <alignment horizontal="distributed" vertical="center"/>
    </xf>
    <xf numFmtId="196" fontId="6" fillId="0" borderId="25" xfId="48" applyNumberFormat="1" applyFont="1" applyBorder="1" applyAlignment="1">
      <alignment horizontal="distributed" vertical="center"/>
    </xf>
    <xf numFmtId="0" fontId="6" fillId="0" borderId="0" xfId="0" applyFont="1" applyAlignment="1" quotePrefix="1">
      <alignment horizontal="right" vertical="center"/>
    </xf>
    <xf numFmtId="38" fontId="6" fillId="0" borderId="29" xfId="48" applyFont="1" applyBorder="1" applyAlignment="1" quotePrefix="1">
      <alignment horizontal="left" vertical="center"/>
    </xf>
    <xf numFmtId="38" fontId="6" fillId="0" borderId="46" xfId="48" applyFont="1" applyBorder="1" applyAlignment="1" quotePrefix="1">
      <alignment horizontal="left" vertical="center"/>
    </xf>
    <xf numFmtId="38" fontId="6" fillId="0" borderId="46" xfId="48" applyFont="1" applyBorder="1" applyAlignment="1">
      <alignment horizontal="distributed" vertical="center"/>
    </xf>
    <xf numFmtId="38" fontId="6" fillId="0" borderId="29" xfId="48" applyFont="1" applyBorder="1" applyAlignment="1">
      <alignment horizontal="distributed" vertical="center"/>
    </xf>
    <xf numFmtId="38" fontId="6" fillId="0" borderId="39" xfId="48" applyFont="1" applyBorder="1" applyAlignment="1">
      <alignment horizontal="distributed" vertical="center"/>
    </xf>
    <xf numFmtId="38" fontId="6" fillId="0" borderId="29" xfId="48" applyFont="1" applyBorder="1" applyAlignment="1" quotePrefix="1">
      <alignment horizontal="distributed" vertical="center"/>
    </xf>
    <xf numFmtId="38" fontId="6" fillId="0" borderId="13" xfId="48" applyFont="1" applyBorder="1" applyAlignment="1" quotePrefix="1">
      <alignment horizontal="distributed" vertical="center"/>
    </xf>
    <xf numFmtId="38" fontId="6" fillId="0" borderId="14" xfId="48" applyFont="1" applyBorder="1" applyAlignment="1" quotePrefix="1">
      <alignment horizontal="distributed" vertical="center"/>
    </xf>
    <xf numFmtId="38" fontId="6" fillId="0" borderId="29" xfId="48" applyFont="1" applyBorder="1" applyAlignment="1">
      <alignment horizontal="center" vertical="center" shrinkToFit="1"/>
    </xf>
    <xf numFmtId="38" fontId="6" fillId="0" borderId="29" xfId="48" applyNumberFormat="1" applyFont="1" applyBorder="1" applyAlignment="1">
      <alignment horizontal="distributed" vertical="center"/>
    </xf>
    <xf numFmtId="38" fontId="6" fillId="0" borderId="14" xfId="48" applyFont="1" applyBorder="1" applyAlignment="1">
      <alignment horizontal="distributed" vertical="center"/>
    </xf>
    <xf numFmtId="38" fontId="6" fillId="0" borderId="14" xfId="48" applyFont="1" applyBorder="1" applyAlignment="1" quotePrefix="1">
      <alignment horizontal="center" vertical="center" shrinkToFit="1"/>
    </xf>
    <xf numFmtId="38" fontId="6" fillId="0" borderId="38" xfId="48" applyFont="1" applyBorder="1" applyAlignment="1" quotePrefix="1">
      <alignment horizontal="left" vertical="center"/>
    </xf>
    <xf numFmtId="38" fontId="6" fillId="0" borderId="38" xfId="48" applyFont="1" applyBorder="1" applyAlignment="1" quotePrefix="1">
      <alignment horizontal="distributed" vertical="center"/>
    </xf>
    <xf numFmtId="38" fontId="6" fillId="0" borderId="38" xfId="48" applyFont="1" applyBorder="1" applyAlignment="1">
      <alignment horizontal="distributed" vertical="center"/>
    </xf>
    <xf numFmtId="38" fontId="6" fillId="0" borderId="38" xfId="48" applyFont="1" applyBorder="1" applyAlignment="1" quotePrefix="1">
      <alignment horizontal="center" vertical="center"/>
    </xf>
    <xf numFmtId="38" fontId="6" fillId="0" borderId="16" xfId="48" applyFont="1" applyBorder="1" applyAlignment="1" quotePrefix="1">
      <alignment horizontal="center" vertical="center"/>
    </xf>
    <xf numFmtId="38" fontId="6" fillId="0" borderId="22" xfId="48" applyFont="1" applyBorder="1" applyAlignment="1" quotePrefix="1">
      <alignment horizontal="distributed" vertical="center"/>
    </xf>
    <xf numFmtId="38" fontId="6" fillId="0" borderId="13" xfId="48" applyFont="1" applyBorder="1" applyAlignment="1" quotePrefix="1">
      <alignment horizontal="distributed" vertical="center" shrinkToFit="1"/>
    </xf>
    <xf numFmtId="38" fontId="6" fillId="0" borderId="22" xfId="48" applyFont="1" applyBorder="1" applyAlignment="1" quotePrefix="1">
      <alignment horizontal="left" vertical="center"/>
    </xf>
    <xf numFmtId="38" fontId="6" fillId="0" borderId="14" xfId="48" applyFont="1" applyBorder="1" applyAlignment="1" quotePrefix="1">
      <alignment horizontal="left" vertical="center"/>
    </xf>
    <xf numFmtId="38" fontId="6" fillId="0" borderId="22" xfId="48" applyFont="1" applyBorder="1" applyAlignment="1" quotePrefix="1">
      <alignment horizontal="distributed" vertical="center" shrinkToFit="1"/>
    </xf>
    <xf numFmtId="38" fontId="6" fillId="0" borderId="14" xfId="48" applyFont="1" applyBorder="1" applyAlignment="1" quotePrefix="1">
      <alignment horizontal="distributed" vertical="center" shrinkToFit="1"/>
    </xf>
    <xf numFmtId="38" fontId="6" fillId="0" borderId="24" xfId="48" applyFont="1" applyBorder="1" applyAlignment="1" quotePrefix="1">
      <alignment horizontal="distributed" vertical="center"/>
    </xf>
    <xf numFmtId="38" fontId="6" fillId="0" borderId="16" xfId="48" applyFont="1" applyBorder="1" applyAlignment="1" quotePrefix="1">
      <alignment horizontal="distributed" vertical="center"/>
    </xf>
    <xf numFmtId="38" fontId="6" fillId="0" borderId="29" xfId="48" applyNumberFormat="1" applyFont="1" applyBorder="1" applyAlignment="1" quotePrefix="1">
      <alignment horizontal="left" vertical="center"/>
    </xf>
    <xf numFmtId="0" fontId="6" fillId="0" borderId="19" xfId="0" applyFont="1" applyBorder="1" applyAlignment="1">
      <alignment vertical="center"/>
    </xf>
    <xf numFmtId="38" fontId="6" fillId="0" borderId="29" xfId="48" applyNumberFormat="1" applyFont="1" applyBorder="1" applyAlignment="1" quotePrefix="1">
      <alignment horizontal="distributed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 quotePrefix="1">
      <alignment horizontal="distributed" vertical="center"/>
    </xf>
    <xf numFmtId="0" fontId="6" fillId="0" borderId="13" xfId="0" applyFont="1" applyBorder="1" applyAlignment="1">
      <alignment vertical="center"/>
    </xf>
    <xf numFmtId="38" fontId="6" fillId="0" borderId="14" xfId="48" applyFont="1" applyBorder="1" applyAlignment="1" quotePrefix="1">
      <alignment horizontal="center" vertical="center"/>
    </xf>
    <xf numFmtId="38" fontId="6" fillId="0" borderId="13" xfId="48" applyNumberFormat="1" applyFont="1" applyBorder="1" applyAlignment="1">
      <alignment horizontal="distributed" vertical="center"/>
    </xf>
    <xf numFmtId="38" fontId="6" fillId="0" borderId="15" xfId="48" applyNumberFormat="1" applyFont="1" applyBorder="1" applyAlignment="1" quotePrefix="1">
      <alignment horizontal="left" vertical="center"/>
    </xf>
    <xf numFmtId="0" fontId="6" fillId="0" borderId="15" xfId="0" applyFont="1" applyBorder="1" applyAlignment="1" quotePrefix="1">
      <alignment horizontal="center" vertical="center"/>
    </xf>
    <xf numFmtId="0" fontId="57" fillId="0" borderId="0" xfId="0" applyFont="1" applyAlignment="1">
      <alignment horizontal="right" vertical="center"/>
    </xf>
    <xf numFmtId="38" fontId="57" fillId="0" borderId="27" xfId="48" applyFont="1" applyBorder="1" applyAlignment="1">
      <alignment horizontal="center" vertical="center" shrinkToFit="1"/>
    </xf>
    <xf numFmtId="38" fontId="57" fillId="0" borderId="40" xfId="48" applyFont="1" applyBorder="1" applyAlignment="1">
      <alignment vertical="center"/>
    </xf>
    <xf numFmtId="38" fontId="57" fillId="0" borderId="29" xfId="48" applyFont="1" applyBorder="1" applyAlignment="1" quotePrefix="1">
      <alignment horizontal="distributed" vertical="center" shrinkToFit="1"/>
    </xf>
    <xf numFmtId="38" fontId="57" fillId="0" borderId="37" xfId="48" applyFont="1" applyBorder="1" applyAlignment="1" quotePrefix="1">
      <alignment horizontal="left" vertical="center" shrinkToFit="1"/>
    </xf>
    <xf numFmtId="38" fontId="57" fillId="0" borderId="19" xfId="48" applyFont="1" applyBorder="1" applyAlignment="1" quotePrefix="1">
      <alignment horizontal="left" vertical="center" shrinkToFit="1"/>
    </xf>
    <xf numFmtId="38" fontId="57" fillId="0" borderId="10" xfId="48" applyFont="1" applyBorder="1" applyAlignment="1">
      <alignment horizontal="center" vertical="center"/>
    </xf>
    <xf numFmtId="38" fontId="62" fillId="0" borderId="19" xfId="48" applyFont="1" applyBorder="1" applyAlignment="1" quotePrefix="1">
      <alignment horizontal="center" vertical="center" shrinkToFit="1"/>
    </xf>
    <xf numFmtId="38" fontId="57" fillId="0" borderId="29" xfId="48" applyFont="1" applyBorder="1" applyAlignment="1">
      <alignment horizontal="distributed" vertical="center" shrinkToFit="1"/>
    </xf>
    <xf numFmtId="38" fontId="62" fillId="0" borderId="13" xfId="48" applyFont="1" applyBorder="1" applyAlignment="1" quotePrefix="1">
      <alignment horizontal="distributed" vertical="center" shrinkToFit="1"/>
    </xf>
    <xf numFmtId="38" fontId="62" fillId="0" borderId="29" xfId="48" applyFont="1" applyBorder="1" applyAlignment="1" quotePrefix="1">
      <alignment horizontal="distributed" vertical="center" shrinkToFit="1"/>
    </xf>
    <xf numFmtId="38" fontId="57" fillId="0" borderId="11" xfId="48" applyFont="1" applyBorder="1" applyAlignment="1">
      <alignment horizontal="center" vertical="center"/>
    </xf>
    <xf numFmtId="38" fontId="57" fillId="0" borderId="0" xfId="48" applyFont="1" applyBorder="1" applyAlignment="1" quotePrefix="1">
      <alignment horizontal="distributed" vertical="center" shrinkToFit="1"/>
    </xf>
    <xf numFmtId="38" fontId="57" fillId="0" borderId="14" xfId="48" applyFont="1" applyBorder="1" applyAlignment="1" quotePrefix="1">
      <alignment horizontal="distributed" vertical="center" shrinkToFit="1"/>
    </xf>
    <xf numFmtId="0" fontId="57" fillId="0" borderId="13" xfId="48" applyNumberFormat="1" applyFont="1" applyBorder="1" applyAlignment="1" quotePrefix="1">
      <alignment horizontal="distributed" vertical="center" shrinkToFit="1"/>
    </xf>
    <xf numFmtId="0" fontId="57" fillId="0" borderId="13" xfId="48" applyNumberFormat="1" applyFont="1" applyBorder="1" applyAlignment="1">
      <alignment horizontal="center" vertical="center" shrinkToFit="1"/>
    </xf>
    <xf numFmtId="38" fontId="57" fillId="0" borderId="38" xfId="48" applyFont="1" applyBorder="1" applyAlignment="1" quotePrefix="1">
      <alignment horizontal="distributed" vertical="center" shrinkToFit="1"/>
    </xf>
    <xf numFmtId="0" fontId="57" fillId="0" borderId="15" xfId="48" applyNumberFormat="1" applyFont="1" applyBorder="1" applyAlignment="1">
      <alignment horizontal="center" vertical="center" shrinkToFit="1"/>
    </xf>
    <xf numFmtId="38" fontId="57" fillId="0" borderId="49" xfId="48" applyFont="1" applyBorder="1" applyAlignment="1" quotePrefix="1">
      <alignment horizontal="left" vertical="center"/>
    </xf>
    <xf numFmtId="38" fontId="57" fillId="0" borderId="29" xfId="48" applyFont="1" applyBorder="1" applyAlignment="1" quotePrefix="1">
      <alignment horizontal="distributed" vertical="center"/>
    </xf>
    <xf numFmtId="38" fontId="57" fillId="0" borderId="39" xfId="48" applyFont="1" applyBorder="1" applyAlignment="1" quotePrefix="1">
      <alignment horizontal="left" vertical="center"/>
    </xf>
    <xf numFmtId="38" fontId="57" fillId="0" borderId="16" xfId="48" applyFont="1" applyBorder="1" applyAlignment="1" quotePrefix="1">
      <alignment horizontal="distributed" vertical="center" shrinkToFit="1"/>
    </xf>
    <xf numFmtId="38" fontId="57" fillId="0" borderId="13" xfId="48" applyFont="1" applyBorder="1" applyAlignment="1" quotePrefix="1">
      <alignment horizontal="distributed" vertical="center"/>
    </xf>
    <xf numFmtId="38" fontId="57" fillId="0" borderId="19" xfId="48" applyFont="1" applyBorder="1" applyAlignment="1" quotePrefix="1">
      <alignment horizontal="distributed" vertical="center" shrinkToFit="1"/>
    </xf>
    <xf numFmtId="38" fontId="57" fillId="0" borderId="13" xfId="48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38" fontId="57" fillId="0" borderId="13" xfId="48" applyFont="1" applyBorder="1" applyAlignment="1" quotePrefix="1">
      <alignment horizontal="left" vertical="center" shrinkToFit="1"/>
    </xf>
    <xf numFmtId="38" fontId="57" fillId="0" borderId="38" xfId="48" applyFont="1" applyBorder="1" applyAlignment="1">
      <alignment horizontal="center" vertical="center" shrinkToFit="1"/>
    </xf>
    <xf numFmtId="38" fontId="57" fillId="0" borderId="10" xfId="48" applyFont="1" applyBorder="1" applyAlignment="1" quotePrefix="1">
      <alignment horizontal="distributed" vertical="center"/>
    </xf>
    <xf numFmtId="191" fontId="57" fillId="0" borderId="39" xfId="0" applyNumberFormat="1" applyFont="1" applyBorder="1" applyAlignment="1">
      <alignment vertical="center" shrinkToFit="1"/>
    </xf>
    <xf numFmtId="38" fontId="6" fillId="0" borderId="0" xfId="48" applyFont="1" applyAlignment="1">
      <alignment horizontal="right" vertical="center"/>
    </xf>
    <xf numFmtId="38" fontId="6" fillId="0" borderId="21" xfId="48" applyFont="1" applyFill="1" applyBorder="1" applyAlignment="1" quotePrefix="1">
      <alignment horizontal="left" vertical="center"/>
    </xf>
    <xf numFmtId="38" fontId="6" fillId="0" borderId="21" xfId="48" applyFont="1" applyFill="1" applyBorder="1" applyAlignment="1" quotePrefix="1">
      <alignment vertical="center"/>
    </xf>
    <xf numFmtId="38" fontId="6" fillId="0" borderId="22" xfId="48" applyFont="1" applyFill="1" applyBorder="1" applyAlignment="1" quotePrefix="1">
      <alignment horizontal="distributed" vertical="center" wrapText="1"/>
    </xf>
    <xf numFmtId="38" fontId="6" fillId="0" borderId="13" xfId="48" applyFont="1" applyFill="1" applyBorder="1" applyAlignment="1" quotePrefix="1">
      <alignment horizontal="distributed" vertical="center" wrapText="1"/>
    </xf>
    <xf numFmtId="38" fontId="6" fillId="0" borderId="22" xfId="48" applyFont="1" applyFill="1" applyBorder="1" applyAlignment="1" quotePrefix="1">
      <alignment horizontal="distributed" vertical="center"/>
    </xf>
    <xf numFmtId="38" fontId="6" fillId="0" borderId="13" xfId="48" applyFont="1" applyFill="1" applyBorder="1" applyAlignment="1" quotePrefix="1">
      <alignment horizontal="distributed" vertical="center"/>
    </xf>
    <xf numFmtId="38" fontId="9" fillId="0" borderId="22" xfId="48" applyFont="1" applyFill="1" applyBorder="1" applyAlignment="1" quotePrefix="1">
      <alignment horizontal="distributed" vertical="center"/>
    </xf>
    <xf numFmtId="38" fontId="6" fillId="0" borderId="22" xfId="48" applyFont="1" applyFill="1" applyBorder="1" applyAlignment="1" quotePrefix="1">
      <alignment horizontal="left" vertical="center"/>
    </xf>
    <xf numFmtId="38" fontId="6" fillId="0" borderId="19" xfId="48" applyFont="1" applyFill="1" applyBorder="1" applyAlignment="1" quotePrefix="1">
      <alignment horizontal="left" vertical="center"/>
    </xf>
    <xf numFmtId="38" fontId="6" fillId="0" borderId="23" xfId="48" applyFont="1" applyFill="1" applyBorder="1" applyAlignment="1" quotePrefix="1">
      <alignment horizontal="left" vertical="center"/>
    </xf>
    <xf numFmtId="38" fontId="6" fillId="0" borderId="23" xfId="48" applyFont="1" applyFill="1" applyBorder="1" applyAlignment="1" quotePrefix="1">
      <alignment horizontal="distributed" vertical="center"/>
    </xf>
    <xf numFmtId="38" fontId="6" fillId="0" borderId="15" xfId="48" applyFont="1" applyFill="1" applyBorder="1" applyAlignment="1" quotePrefix="1">
      <alignment horizontal="distributed" vertical="center" wrapText="1"/>
    </xf>
    <xf numFmtId="38" fontId="6" fillId="0" borderId="24" xfId="48" applyFont="1" applyFill="1" applyBorder="1" applyAlignment="1">
      <alignment horizontal="distributed" vertical="center" wrapText="1"/>
    </xf>
    <xf numFmtId="38" fontId="9" fillId="0" borderId="24" xfId="48" applyFont="1" applyFill="1" applyBorder="1" applyAlignment="1" quotePrefix="1">
      <alignment horizontal="distributed" vertical="center"/>
    </xf>
    <xf numFmtId="38" fontId="6" fillId="0" borderId="24" xfId="48" applyFont="1" applyFill="1" applyBorder="1" applyAlignment="1" quotePrefix="1">
      <alignment horizontal="distributed" vertical="center" wrapText="1" shrinkToFit="1"/>
    </xf>
    <xf numFmtId="38" fontId="6" fillId="0" borderId="24" xfId="48" applyFont="1" applyFill="1" applyBorder="1" applyAlignment="1" quotePrefix="1">
      <alignment horizontal="distributed" vertical="center"/>
    </xf>
    <xf numFmtId="38" fontId="6" fillId="0" borderId="25" xfId="48" applyFont="1" applyFill="1" applyBorder="1" applyAlignment="1" quotePrefix="1">
      <alignment horizontal="distributed" vertical="center" wrapText="1"/>
    </xf>
    <xf numFmtId="193" fontId="6" fillId="0" borderId="13" xfId="0" applyNumberFormat="1" applyFont="1" applyBorder="1" applyAlignment="1">
      <alignment vertical="center" shrinkToFit="1"/>
    </xf>
    <xf numFmtId="193" fontId="6" fillId="0" borderId="14" xfId="0" applyNumberFormat="1" applyFont="1" applyBorder="1" applyAlignment="1">
      <alignment vertical="center" shrinkToFit="1"/>
    </xf>
    <xf numFmtId="193" fontId="6" fillId="0" borderId="15" xfId="0" applyNumberFormat="1" applyFont="1" applyBorder="1" applyAlignment="1">
      <alignment vertical="center" shrinkToFit="1"/>
    </xf>
    <xf numFmtId="193" fontId="6" fillId="0" borderId="16" xfId="0" applyNumberFormat="1" applyFont="1" applyBorder="1" applyAlignment="1">
      <alignment vertical="center" shrinkToFit="1"/>
    </xf>
    <xf numFmtId="193" fontId="6" fillId="0" borderId="17" xfId="0" applyNumberFormat="1" applyFont="1" applyBorder="1" applyAlignment="1">
      <alignment vertical="center" shrinkToFit="1"/>
    </xf>
    <xf numFmtId="193" fontId="6" fillId="0" borderId="50" xfId="0" applyNumberFormat="1" applyFont="1" applyBorder="1" applyAlignment="1">
      <alignment vertical="center" shrinkToFit="1"/>
    </xf>
    <xf numFmtId="193" fontId="6" fillId="0" borderId="18" xfId="0" applyNumberFormat="1" applyFont="1" applyBorder="1" applyAlignment="1">
      <alignment vertical="center" shrinkToFit="1"/>
    </xf>
    <xf numFmtId="208" fontId="6" fillId="0" borderId="29" xfId="48" applyNumberFormat="1" applyFont="1" applyFill="1" applyBorder="1" applyAlignment="1" quotePrefix="1">
      <alignment horizontal="center" vertical="center"/>
    </xf>
    <xf numFmtId="208" fontId="6" fillId="0" borderId="29" xfId="48" applyNumberFormat="1" applyFont="1" applyFill="1" applyBorder="1" applyAlignment="1">
      <alignment horizontal="center" vertical="center"/>
    </xf>
    <xf numFmtId="208" fontId="6" fillId="0" borderId="13" xfId="48" applyNumberFormat="1" applyFont="1" applyFill="1" applyBorder="1" applyAlignment="1">
      <alignment horizontal="center" vertical="center"/>
    </xf>
    <xf numFmtId="208" fontId="6" fillId="0" borderId="13" xfId="48" applyNumberFormat="1" applyFont="1" applyFill="1" applyBorder="1" applyAlignment="1" quotePrefix="1">
      <alignment horizontal="center" vertical="center"/>
    </xf>
    <xf numFmtId="209" fontId="6" fillId="0" borderId="29" xfId="48" applyNumberFormat="1" applyFont="1" applyFill="1" applyBorder="1" applyAlignment="1" quotePrefix="1">
      <alignment horizontal="center" vertical="center"/>
    </xf>
    <xf numFmtId="208" fontId="6" fillId="0" borderId="0" xfId="48" applyNumberFormat="1" applyFont="1" applyFill="1" applyBorder="1" applyAlignment="1" quotePrefix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209" fontId="6" fillId="0" borderId="0" xfId="48" applyNumberFormat="1" applyFont="1" applyFill="1" applyBorder="1" applyAlignment="1" quotePrefix="1">
      <alignment horizontal="center" vertical="center"/>
    </xf>
    <xf numFmtId="176" fontId="6" fillId="0" borderId="13" xfId="48" applyNumberFormat="1" applyFont="1" applyFill="1" applyBorder="1" applyAlignment="1">
      <alignment horizontal="center" vertical="center"/>
    </xf>
    <xf numFmtId="38" fontId="6" fillId="0" borderId="13" xfId="48" applyNumberFormat="1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191" fontId="6" fillId="0" borderId="13" xfId="0" applyNumberFormat="1" applyFont="1" applyFill="1" applyBorder="1" applyAlignment="1">
      <alignment vertical="center" shrinkToFit="1"/>
    </xf>
    <xf numFmtId="193" fontId="6" fillId="0" borderId="13" xfId="0" applyNumberFormat="1" applyFont="1" applyFill="1" applyBorder="1" applyAlignment="1">
      <alignment vertical="center" shrinkToFit="1"/>
    </xf>
    <xf numFmtId="191" fontId="6" fillId="0" borderId="29" xfId="0" applyNumberFormat="1" applyFont="1" applyFill="1" applyBorder="1" applyAlignment="1">
      <alignment vertical="center" shrinkToFit="1"/>
    </xf>
    <xf numFmtId="193" fontId="6" fillId="0" borderId="29" xfId="0" applyNumberFormat="1" applyFont="1" applyFill="1" applyBorder="1" applyAlignment="1">
      <alignment vertical="center" shrinkToFit="1"/>
    </xf>
    <xf numFmtId="194" fontId="6" fillId="0" borderId="14" xfId="0" applyNumberFormat="1" applyFont="1" applyFill="1" applyBorder="1" applyAlignment="1">
      <alignment vertical="center" shrinkToFit="1"/>
    </xf>
    <xf numFmtId="208" fontId="6" fillId="0" borderId="51" xfId="48" applyNumberFormat="1" applyFont="1" applyFill="1" applyBorder="1" applyAlignment="1" quotePrefix="1">
      <alignment horizontal="center" vertical="center"/>
    </xf>
    <xf numFmtId="208" fontId="6" fillId="0" borderId="51" xfId="48" applyNumberFormat="1" applyFont="1" applyFill="1" applyBorder="1" applyAlignment="1">
      <alignment horizontal="center" vertical="center"/>
    </xf>
    <xf numFmtId="208" fontId="6" fillId="0" borderId="52" xfId="48" applyNumberFormat="1" applyFont="1" applyFill="1" applyBorder="1" applyAlignment="1">
      <alignment horizontal="center" vertical="center"/>
    </xf>
    <xf numFmtId="208" fontId="6" fillId="0" borderId="52" xfId="48" applyNumberFormat="1" applyFont="1" applyFill="1" applyBorder="1" applyAlignment="1" quotePrefix="1">
      <alignment horizontal="center" vertical="center"/>
    </xf>
    <xf numFmtId="209" fontId="6" fillId="0" borderId="51" xfId="48" applyNumberFormat="1" applyFont="1" applyFill="1" applyBorder="1" applyAlignment="1" quotePrefix="1">
      <alignment horizontal="center" vertical="center"/>
    </xf>
    <xf numFmtId="208" fontId="6" fillId="0" borderId="53" xfId="48" applyNumberFormat="1" applyFont="1" applyFill="1" applyBorder="1" applyAlignment="1" quotePrefix="1">
      <alignment horizontal="center" vertical="center"/>
    </xf>
    <xf numFmtId="38" fontId="6" fillId="0" borderId="52" xfId="48" applyFont="1" applyFill="1" applyBorder="1" applyAlignment="1">
      <alignment horizontal="center" vertical="center"/>
    </xf>
    <xf numFmtId="38" fontId="6" fillId="0" borderId="51" xfId="48" applyFont="1" applyFill="1" applyBorder="1" applyAlignment="1">
      <alignment horizontal="center" vertical="center"/>
    </xf>
    <xf numFmtId="209" fontId="6" fillId="0" borderId="53" xfId="48" applyNumberFormat="1" applyFont="1" applyFill="1" applyBorder="1" applyAlignment="1" quotePrefix="1">
      <alignment horizontal="center" vertical="center"/>
    </xf>
    <xf numFmtId="176" fontId="6" fillId="0" borderId="52" xfId="48" applyNumberFormat="1" applyFont="1" applyFill="1" applyBorder="1" applyAlignment="1">
      <alignment horizontal="center" vertical="center"/>
    </xf>
    <xf numFmtId="38" fontId="6" fillId="0" borderId="52" xfId="48" applyNumberFormat="1" applyFont="1" applyFill="1" applyBorder="1" applyAlignment="1">
      <alignment horizontal="center" vertical="center"/>
    </xf>
    <xf numFmtId="38" fontId="6" fillId="0" borderId="53" xfId="48" applyFont="1" applyFill="1" applyBorder="1" applyAlignment="1">
      <alignment horizontal="center" vertical="center"/>
    </xf>
    <xf numFmtId="38" fontId="6" fillId="0" borderId="54" xfId="48" applyFont="1" applyFill="1" applyBorder="1" applyAlignment="1">
      <alignment horizontal="center" vertical="center"/>
    </xf>
    <xf numFmtId="191" fontId="6" fillId="0" borderId="15" xfId="0" applyNumberFormat="1" applyFont="1" applyFill="1" applyBorder="1" applyAlignment="1">
      <alignment vertical="center" shrinkToFit="1"/>
    </xf>
    <xf numFmtId="193" fontId="6" fillId="0" borderId="15" xfId="0" applyNumberFormat="1" applyFont="1" applyFill="1" applyBorder="1" applyAlignment="1">
      <alignment vertical="center" shrinkToFit="1"/>
    </xf>
    <xf numFmtId="191" fontId="6" fillId="0" borderId="38" xfId="0" applyNumberFormat="1" applyFont="1" applyFill="1" applyBorder="1" applyAlignment="1">
      <alignment vertical="center" shrinkToFit="1"/>
    </xf>
    <xf numFmtId="193" fontId="6" fillId="0" borderId="38" xfId="0" applyNumberFormat="1" applyFont="1" applyFill="1" applyBorder="1" applyAlignment="1">
      <alignment vertical="center" shrinkToFit="1"/>
    </xf>
    <xf numFmtId="194" fontId="6" fillId="0" borderId="16" xfId="0" applyNumberFormat="1" applyFont="1" applyFill="1" applyBorder="1" applyAlignment="1">
      <alignment vertical="center" shrinkToFit="1"/>
    </xf>
    <xf numFmtId="191" fontId="6" fillId="0" borderId="17" xfId="0" applyNumberFormat="1" applyFont="1" applyFill="1" applyBorder="1" applyAlignment="1">
      <alignment vertical="center" shrinkToFit="1"/>
    </xf>
    <xf numFmtId="193" fontId="6" fillId="0" borderId="17" xfId="0" applyNumberFormat="1" applyFont="1" applyFill="1" applyBorder="1" applyAlignment="1">
      <alignment vertical="center" shrinkToFit="1"/>
    </xf>
    <xf numFmtId="191" fontId="6" fillId="0" borderId="55" xfId="0" applyNumberFormat="1" applyFont="1" applyFill="1" applyBorder="1" applyAlignment="1">
      <alignment vertical="center" shrinkToFit="1"/>
    </xf>
    <xf numFmtId="193" fontId="6" fillId="0" borderId="55" xfId="0" applyNumberFormat="1" applyFont="1" applyFill="1" applyBorder="1" applyAlignment="1">
      <alignment vertical="center" shrinkToFit="1"/>
    </xf>
    <xf numFmtId="194" fontId="6" fillId="0" borderId="18" xfId="0" applyNumberFormat="1" applyFont="1" applyFill="1" applyBorder="1" applyAlignment="1">
      <alignment vertical="center" shrinkToFit="1"/>
    </xf>
    <xf numFmtId="38" fontId="6" fillId="0" borderId="0" xfId="48" applyFont="1" applyAlignment="1" quotePrefix="1">
      <alignment horizontal="left" vertical="center"/>
    </xf>
    <xf numFmtId="38" fontId="6" fillId="0" borderId="46" xfId="48" applyFont="1" applyFill="1" applyBorder="1" applyAlignment="1" applyProtection="1" quotePrefix="1">
      <alignment horizontal="center" vertical="center"/>
      <protection/>
    </xf>
    <xf numFmtId="0" fontId="6" fillId="0" borderId="13" xfId="0" applyFont="1" applyBorder="1" applyAlignment="1">
      <alignment vertical="center" wrapText="1"/>
    </xf>
    <xf numFmtId="38" fontId="6" fillId="0" borderId="21" xfId="48" applyFont="1" applyFill="1" applyBorder="1" applyAlignment="1" applyProtection="1" quotePrefix="1">
      <alignment horizontal="distributed" vertical="center" wrapText="1"/>
      <protection/>
    </xf>
    <xf numFmtId="0" fontId="6" fillId="0" borderId="13" xfId="0" applyFont="1" applyBorder="1" applyAlignment="1" quotePrefix="1">
      <alignment horizontal="distributed" vertical="center" wrapText="1"/>
    </xf>
    <xf numFmtId="38" fontId="6" fillId="0" borderId="38" xfId="48" applyFont="1" applyFill="1" applyBorder="1" applyAlignment="1" applyProtection="1" quotePrefix="1">
      <alignment horizontal="center" vertical="center"/>
      <protection/>
    </xf>
    <xf numFmtId="0" fontId="6" fillId="0" borderId="29" xfId="0" applyFont="1" applyBorder="1" applyAlignment="1" quotePrefix="1">
      <alignment horizontal="right" vertical="center" wrapText="1"/>
    </xf>
    <xf numFmtId="38" fontId="6" fillId="0" borderId="13" xfId="48" applyFont="1" applyFill="1" applyBorder="1" applyAlignment="1" applyProtection="1" quotePrefix="1">
      <alignment horizontal="distributed" vertical="center" wrapText="1"/>
      <protection/>
    </xf>
    <xf numFmtId="38" fontId="6" fillId="0" borderId="13" xfId="48" applyFont="1" applyFill="1" applyBorder="1" applyAlignment="1" applyProtection="1" quotePrefix="1">
      <alignment horizontal="right" vertical="center"/>
      <protection/>
    </xf>
    <xf numFmtId="0" fontId="6" fillId="0" borderId="13" xfId="0" applyFont="1" applyBorder="1" applyAlignment="1" quotePrefix="1">
      <alignment horizontal="right" vertical="center" wrapText="1"/>
    </xf>
    <xf numFmtId="38" fontId="6" fillId="0" borderId="15" xfId="48" applyFont="1" applyFill="1" applyBorder="1" applyAlignment="1" applyProtection="1" quotePrefix="1">
      <alignment horizontal="center" vertical="center"/>
      <protection/>
    </xf>
    <xf numFmtId="38" fontId="6" fillId="0" borderId="21" xfId="48" applyFont="1" applyFill="1" applyBorder="1" applyAlignment="1" quotePrefix="1">
      <alignment horizontal="distributed" vertical="center" shrinkToFit="1"/>
    </xf>
    <xf numFmtId="0" fontId="6" fillId="0" borderId="29" xfId="0" applyFont="1" applyBorder="1" applyAlignment="1" quotePrefix="1">
      <alignment horizontal="distributed" vertical="center" wrapText="1"/>
    </xf>
    <xf numFmtId="0" fontId="6" fillId="0" borderId="29" xfId="0" applyFont="1" applyBorder="1" applyAlignment="1">
      <alignment vertical="center" wrapText="1"/>
    </xf>
    <xf numFmtId="38" fontId="6" fillId="0" borderId="13" xfId="48" applyFont="1" applyFill="1" applyBorder="1" applyAlignment="1" applyProtection="1" quotePrefix="1">
      <alignment horizontal="distributed" vertical="center" shrinkToFit="1"/>
      <protection/>
    </xf>
    <xf numFmtId="38" fontId="6" fillId="0" borderId="20" xfId="48" applyFont="1" applyFill="1" applyBorder="1" applyAlignment="1" quotePrefix="1">
      <alignment horizontal="distributed" vertical="center" shrinkToFit="1"/>
    </xf>
    <xf numFmtId="38" fontId="6" fillId="0" borderId="13" xfId="48" applyFont="1" applyFill="1" applyBorder="1" applyAlignment="1" applyProtection="1" quotePrefix="1">
      <alignment horizontal="left" vertical="center" shrinkToFit="1"/>
      <protection/>
    </xf>
    <xf numFmtId="38" fontId="6" fillId="0" borderId="15" xfId="48" applyFont="1" applyFill="1" applyBorder="1" applyAlignment="1" applyProtection="1" quotePrefix="1">
      <alignment horizontal="right" vertical="center" shrinkToFit="1"/>
      <protection/>
    </xf>
    <xf numFmtId="38" fontId="6" fillId="0" borderId="0" xfId="48" applyFont="1" applyFill="1" applyBorder="1" applyAlignment="1" applyProtection="1" quotePrefix="1">
      <alignment horizontal="left" vertical="center" shrinkToFit="1"/>
      <protection/>
    </xf>
    <xf numFmtId="38" fontId="6" fillId="0" borderId="0" xfId="48" applyFont="1" applyFill="1" applyBorder="1" applyAlignment="1" applyProtection="1" quotePrefix="1">
      <alignment horizontal="right" vertical="center" shrinkToFit="1"/>
      <protection/>
    </xf>
    <xf numFmtId="38" fontId="6" fillId="0" borderId="46" xfId="48" applyFont="1" applyFill="1" applyBorder="1" applyAlignment="1" applyProtection="1" quotePrefix="1">
      <alignment horizontal="right" vertical="center" shrinkToFit="1"/>
      <protection/>
    </xf>
    <xf numFmtId="38" fontId="6" fillId="0" borderId="15" xfId="48" applyFont="1" applyFill="1" applyBorder="1" applyAlignment="1" applyProtection="1" quotePrefix="1">
      <alignment horizontal="center" vertical="center" shrinkToFit="1"/>
      <protection/>
    </xf>
    <xf numFmtId="38" fontId="6" fillId="0" borderId="0" xfId="48" applyFont="1" applyFill="1" applyBorder="1" applyAlignment="1" applyProtection="1" quotePrefix="1">
      <alignment horizontal="distributed" vertical="center" shrinkToFit="1"/>
      <protection/>
    </xf>
    <xf numFmtId="38" fontId="6" fillId="0" borderId="16" xfId="48" applyFont="1" applyFill="1" applyBorder="1" applyAlignment="1" applyProtection="1" quotePrefix="1">
      <alignment horizontal="center" vertical="center"/>
      <protection/>
    </xf>
    <xf numFmtId="38" fontId="6" fillId="0" borderId="35" xfId="48" applyFont="1" applyFill="1" applyBorder="1" applyAlignment="1" quotePrefix="1">
      <alignment horizontal="distributed" vertical="center" shrinkToFit="1"/>
    </xf>
    <xf numFmtId="38" fontId="6" fillId="0" borderId="14" xfId="48" applyFont="1" applyFill="1" applyBorder="1" applyAlignment="1" applyProtection="1" quotePrefix="1">
      <alignment horizontal="distributed" vertical="center" shrinkToFit="1"/>
      <protection/>
    </xf>
    <xf numFmtId="38" fontId="6" fillId="0" borderId="14" xfId="48" applyFont="1" applyFill="1" applyBorder="1" applyAlignment="1" applyProtection="1">
      <alignment horizontal="center" vertical="center" shrinkToFit="1"/>
      <protection/>
    </xf>
    <xf numFmtId="0" fontId="6" fillId="0" borderId="14" xfId="0" applyFont="1" applyBorder="1" applyAlignment="1" quotePrefix="1">
      <alignment horizontal="right" vertical="center" wrapText="1"/>
    </xf>
    <xf numFmtId="209" fontId="6" fillId="0" borderId="14" xfId="48" applyNumberFormat="1" applyFont="1" applyFill="1" applyBorder="1" applyAlignment="1" quotePrefix="1">
      <alignment horizontal="center" vertical="center"/>
    </xf>
    <xf numFmtId="193" fontId="6" fillId="0" borderId="14" xfId="0" applyNumberFormat="1" applyFont="1" applyFill="1" applyBorder="1" applyAlignment="1">
      <alignment vertical="center" shrinkToFit="1"/>
    </xf>
    <xf numFmtId="209" fontId="6" fillId="0" borderId="54" xfId="48" applyNumberFormat="1" applyFont="1" applyFill="1" applyBorder="1" applyAlignment="1" quotePrefix="1">
      <alignment horizontal="center" vertical="center"/>
    </xf>
    <xf numFmtId="193" fontId="6" fillId="0" borderId="16" xfId="0" applyNumberFormat="1" applyFont="1" applyFill="1" applyBorder="1" applyAlignment="1">
      <alignment vertical="center" shrinkToFit="1"/>
    </xf>
    <xf numFmtId="193" fontId="6" fillId="0" borderId="18" xfId="0" applyNumberFormat="1" applyFont="1" applyFill="1" applyBorder="1" applyAlignment="1">
      <alignment vertical="center" shrinkToFit="1"/>
    </xf>
    <xf numFmtId="38" fontId="9" fillId="0" borderId="13" xfId="48" applyFont="1" applyBorder="1" applyAlignment="1" quotePrefix="1">
      <alignment horizontal="distributed" vertical="center" shrinkToFit="1"/>
    </xf>
    <xf numFmtId="38" fontId="9" fillId="0" borderId="13" xfId="48" applyFont="1" applyBorder="1" applyAlignment="1" quotePrefix="1">
      <alignment horizontal="distributed" vertical="center" wrapText="1"/>
    </xf>
    <xf numFmtId="38" fontId="9" fillId="0" borderId="15" xfId="48" applyFont="1" applyBorder="1" applyAlignment="1" quotePrefix="1">
      <alignment horizontal="distributed" vertical="center"/>
    </xf>
    <xf numFmtId="38" fontId="9" fillId="0" borderId="15" xfId="48" applyFont="1" applyBorder="1" applyAlignment="1" quotePrefix="1">
      <alignment horizontal="distributed" vertical="center" wrapText="1"/>
    </xf>
    <xf numFmtId="38" fontId="6" fillId="0" borderId="15" xfId="48" applyFont="1" applyBorder="1" applyAlignment="1" quotePrefix="1">
      <alignment horizontal="distributed" vertical="center" wrapText="1"/>
    </xf>
    <xf numFmtId="38" fontId="6" fillId="0" borderId="16" xfId="48" applyFont="1" applyBorder="1" applyAlignment="1">
      <alignment horizontal="distributed" vertical="center"/>
    </xf>
    <xf numFmtId="38" fontId="6" fillId="0" borderId="19" xfId="48" applyFont="1" applyBorder="1" applyAlignment="1" quotePrefix="1">
      <alignment horizontal="distributed" vertical="center"/>
    </xf>
    <xf numFmtId="38" fontId="57" fillId="0" borderId="23" xfId="48" applyFont="1" applyBorder="1" applyAlignment="1" quotePrefix="1">
      <alignment horizontal="distributed" vertical="center" shrinkToFit="1"/>
    </xf>
    <xf numFmtId="38" fontId="6" fillId="0" borderId="41" xfId="48" applyFont="1" applyBorder="1" applyAlignment="1">
      <alignment horizontal="distributed" vertical="center"/>
    </xf>
    <xf numFmtId="38" fontId="62" fillId="0" borderId="29" xfId="48" applyFont="1" applyBorder="1" applyAlignment="1" quotePrefix="1">
      <alignment horizontal="center" vertical="center" shrinkToFit="1"/>
    </xf>
    <xf numFmtId="38" fontId="57" fillId="0" borderId="22" xfId="48" applyFont="1" applyBorder="1" applyAlignment="1" quotePrefix="1">
      <alignment horizontal="left" vertical="center" shrinkToFit="1"/>
    </xf>
    <xf numFmtId="0" fontId="57" fillId="0" borderId="22" xfId="0" applyFont="1" applyBorder="1" applyAlignment="1" quotePrefix="1">
      <alignment horizontal="center" vertical="center" shrinkToFit="1"/>
    </xf>
    <xf numFmtId="38" fontId="57" fillId="0" borderId="16" xfId="48" applyFont="1" applyBorder="1" applyAlignment="1">
      <alignment horizontal="distributed" vertical="center" shrinkToFit="1"/>
    </xf>
    <xf numFmtId="38" fontId="6" fillId="0" borderId="22" xfId="48" applyFont="1" applyBorder="1" applyAlignment="1" quotePrefix="1">
      <alignment horizontal="center" vertical="center" shrinkToFit="1"/>
    </xf>
    <xf numFmtId="38" fontId="57" fillId="0" borderId="38" xfId="48" applyFont="1" applyBorder="1" applyAlignment="1">
      <alignment horizontal="center" vertical="center" shrinkToFit="1"/>
    </xf>
    <xf numFmtId="0" fontId="6" fillId="0" borderId="35" xfId="0" applyFont="1" applyBorder="1" applyAlignment="1" quotePrefix="1">
      <alignment horizontal="distributed" vertical="center"/>
    </xf>
    <xf numFmtId="49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191" fontId="6" fillId="0" borderId="56" xfId="48" applyNumberFormat="1" applyFont="1" applyBorder="1" applyAlignment="1">
      <alignment vertical="center" shrinkToFit="1"/>
    </xf>
    <xf numFmtId="191" fontId="6" fillId="0" borderId="39" xfId="48" applyNumberFormat="1" applyFont="1" applyBorder="1" applyAlignment="1">
      <alignment vertical="center" shrinkToFit="1"/>
    </xf>
    <xf numFmtId="191" fontId="6" fillId="0" borderId="16" xfId="48" applyNumberFormat="1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38" fontId="57" fillId="0" borderId="22" xfId="48" applyFont="1" applyBorder="1" applyAlignment="1" quotePrefix="1">
      <alignment vertical="center" shrinkToFit="1"/>
    </xf>
    <xf numFmtId="38" fontId="6" fillId="0" borderId="16" xfId="48" applyFont="1" applyFill="1" applyBorder="1" applyAlignment="1" applyProtection="1">
      <alignment horizontal="center" vertical="center" shrinkToFit="1"/>
      <protection/>
    </xf>
    <xf numFmtId="38" fontId="57" fillId="0" borderId="0" xfId="48" applyFont="1" applyBorder="1" applyAlignment="1">
      <alignment horizontal="center" vertical="center" shrinkToFit="1"/>
    </xf>
    <xf numFmtId="38" fontId="57" fillId="0" borderId="46" xfId="48" applyFont="1" applyBorder="1" applyAlignment="1">
      <alignment horizontal="center" vertical="center" shrinkToFit="1"/>
    </xf>
    <xf numFmtId="191" fontId="57" fillId="0" borderId="27" xfId="0" applyNumberFormat="1" applyFont="1" applyBorder="1" applyAlignment="1">
      <alignment vertical="center" shrinkToFit="1"/>
    </xf>
    <xf numFmtId="191" fontId="57" fillId="0" borderId="24" xfId="0" applyNumberFormat="1" applyFont="1" applyBorder="1" applyAlignment="1">
      <alignment vertical="center" shrinkToFit="1"/>
    </xf>
    <xf numFmtId="191" fontId="57" fillId="0" borderId="26" xfId="0" applyNumberFormat="1" applyFont="1" applyBorder="1" applyAlignment="1">
      <alignment vertical="center" shrinkToFit="1"/>
    </xf>
    <xf numFmtId="38" fontId="57" fillId="0" borderId="30" xfId="48" applyFont="1" applyBorder="1" applyAlignment="1" quotePrefix="1">
      <alignment horizontal="left" vertical="center"/>
    </xf>
    <xf numFmtId="38" fontId="57" fillId="0" borderId="0" xfId="48" applyFont="1" applyBorder="1" applyAlignment="1" quotePrefix="1">
      <alignment horizontal="center" vertical="center" shrinkToFit="1"/>
    </xf>
    <xf numFmtId="38" fontId="57" fillId="0" borderId="0" xfId="48" applyFont="1" applyBorder="1" applyAlignment="1">
      <alignment horizontal="distributed" vertical="center" shrinkToFit="1"/>
    </xf>
    <xf numFmtId="38" fontId="57" fillId="0" borderId="46" xfId="48" applyFont="1" applyBorder="1" applyAlignment="1" quotePrefix="1">
      <alignment horizontal="center" vertical="center" shrinkToFit="1"/>
    </xf>
    <xf numFmtId="38" fontId="57" fillId="0" borderId="44" xfId="48" applyFont="1" applyBorder="1" applyAlignment="1">
      <alignment horizontal="distributed" vertical="center"/>
    </xf>
    <xf numFmtId="38" fontId="57" fillId="0" borderId="57" xfId="48" applyFont="1" applyBorder="1" applyAlignment="1">
      <alignment horizontal="center" vertical="center"/>
    </xf>
    <xf numFmtId="191" fontId="6" fillId="0" borderId="19" xfId="0" applyNumberFormat="1" applyFont="1" applyBorder="1" applyAlignment="1">
      <alignment vertical="center" shrinkToFit="1"/>
    </xf>
    <xf numFmtId="191" fontId="6" fillId="0" borderId="39" xfId="0" applyNumberFormat="1" applyFont="1" applyBorder="1" applyAlignment="1">
      <alignment vertical="center" shrinkToFit="1"/>
    </xf>
    <xf numFmtId="191" fontId="6" fillId="0" borderId="15" xfId="0" applyNumberFormat="1" applyFont="1" applyBorder="1" applyAlignment="1">
      <alignment vertical="center" shrinkToFit="1"/>
    </xf>
    <xf numFmtId="191" fontId="6" fillId="0" borderId="16" xfId="0" applyNumberFormat="1" applyFont="1" applyBorder="1" applyAlignment="1">
      <alignment vertical="center" shrinkToFit="1"/>
    </xf>
    <xf numFmtId="196" fontId="6" fillId="0" borderId="57" xfId="48" applyNumberFormat="1" applyFont="1" applyBorder="1" applyAlignment="1">
      <alignment horizontal="center" vertical="center"/>
    </xf>
    <xf numFmtId="191" fontId="6" fillId="0" borderId="17" xfId="0" applyNumberFormat="1" applyFont="1" applyBorder="1" applyAlignment="1">
      <alignment vertical="center" shrinkToFit="1"/>
    </xf>
    <xf numFmtId="191" fontId="6" fillId="0" borderId="18" xfId="0" applyNumberFormat="1" applyFont="1" applyBorder="1" applyAlignment="1">
      <alignment vertical="center" shrinkToFit="1"/>
    </xf>
    <xf numFmtId="191" fontId="6" fillId="0" borderId="37" xfId="0" applyNumberFormat="1" applyFont="1" applyBorder="1" applyAlignment="1">
      <alignment vertical="center" shrinkToFit="1"/>
    </xf>
    <xf numFmtId="191" fontId="6" fillId="0" borderId="28" xfId="0" applyNumberFormat="1" applyFont="1" applyBorder="1" applyAlignment="1">
      <alignment vertical="center" shrinkToFit="1"/>
    </xf>
    <xf numFmtId="191" fontId="6" fillId="0" borderId="38" xfId="0" applyNumberFormat="1" applyFont="1" applyBorder="1" applyAlignment="1">
      <alignment vertical="center" shrinkToFit="1"/>
    </xf>
    <xf numFmtId="191" fontId="6" fillId="0" borderId="25" xfId="0" applyNumberFormat="1" applyFont="1" applyBorder="1" applyAlignment="1">
      <alignment vertical="center" shrinkToFit="1"/>
    </xf>
    <xf numFmtId="191" fontId="6" fillId="0" borderId="55" xfId="0" applyNumberFormat="1" applyFont="1" applyBorder="1" applyAlignment="1">
      <alignment vertical="center" shrinkToFit="1"/>
    </xf>
    <xf numFmtId="191" fontId="6" fillId="0" borderId="58" xfId="0" applyNumberFormat="1" applyFont="1" applyBorder="1" applyAlignment="1">
      <alignment vertical="center" shrinkToFit="1"/>
    </xf>
    <xf numFmtId="38" fontId="6" fillId="0" borderId="57" xfId="48" applyFont="1" applyFill="1" applyBorder="1" applyAlignment="1">
      <alignment horizontal="center" vertical="center"/>
    </xf>
    <xf numFmtId="38" fontId="6" fillId="0" borderId="57" xfId="48" applyFont="1" applyBorder="1" applyAlignment="1">
      <alignment horizontal="center" vertical="center"/>
    </xf>
    <xf numFmtId="38" fontId="6" fillId="0" borderId="21" xfId="48" applyFont="1" applyFill="1" applyBorder="1" applyAlignment="1" quotePrefix="1">
      <alignment horizontal="center" vertical="center" shrinkToFit="1"/>
    </xf>
    <xf numFmtId="38" fontId="6" fillId="0" borderId="13" xfId="48" applyFont="1" applyFill="1" applyBorder="1" applyAlignment="1" applyProtection="1" quotePrefix="1">
      <alignment horizontal="center" vertical="center" shrinkToFit="1"/>
      <protection/>
    </xf>
    <xf numFmtId="38" fontId="6" fillId="0" borderId="13" xfId="48" applyFont="1" applyFill="1" applyBorder="1" applyAlignment="1" applyProtection="1" quotePrefix="1">
      <alignment horizontal="distributed" vertical="center"/>
      <protection/>
    </xf>
    <xf numFmtId="38" fontId="60" fillId="0" borderId="59" xfId="48" applyFont="1" applyBorder="1" applyAlignment="1" quotePrefix="1">
      <alignment horizontal="center" vertical="center"/>
    </xf>
    <xf numFmtId="38" fontId="60" fillId="0" borderId="32" xfId="48" applyFont="1" applyBorder="1" applyAlignment="1" quotePrefix="1">
      <alignment horizontal="center" vertical="center"/>
    </xf>
    <xf numFmtId="38" fontId="60" fillId="0" borderId="49" xfId="48" applyFont="1" applyBorder="1" applyAlignment="1" quotePrefix="1">
      <alignment horizontal="center" vertical="center"/>
    </xf>
    <xf numFmtId="0" fontId="57" fillId="0" borderId="59" xfId="0" applyFont="1" applyBorder="1" applyAlignment="1" quotePrefix="1">
      <alignment horizontal="center" vertical="center"/>
    </xf>
    <xf numFmtId="0" fontId="57" fillId="0" borderId="32" xfId="0" applyFont="1" applyBorder="1" applyAlignment="1" quotePrefix="1">
      <alignment horizontal="center" vertical="center"/>
    </xf>
    <xf numFmtId="0" fontId="57" fillId="0" borderId="33" xfId="0" applyFont="1" applyBorder="1" applyAlignment="1" quotePrefix="1">
      <alignment horizontal="center" vertical="center"/>
    </xf>
    <xf numFmtId="0" fontId="57" fillId="0" borderId="49" xfId="0" applyFont="1" applyBorder="1" applyAlignment="1" quotePrefix="1">
      <alignment horizontal="center" vertical="center"/>
    </xf>
    <xf numFmtId="38" fontId="57" fillId="0" borderId="60" xfId="48" applyFont="1" applyBorder="1" applyAlignment="1" quotePrefix="1">
      <alignment horizontal="center" vertical="center" shrinkToFit="1"/>
    </xf>
    <xf numFmtId="38" fontId="57" fillId="0" borderId="44" xfId="48" applyFont="1" applyBorder="1" applyAlignment="1" quotePrefix="1">
      <alignment horizontal="center" vertical="center" shrinkToFit="1"/>
    </xf>
    <xf numFmtId="0" fontId="57" fillId="0" borderId="60" xfId="0" applyFont="1" applyBorder="1" applyAlignment="1" quotePrefix="1">
      <alignment horizontal="center" vertical="center"/>
    </xf>
    <xf numFmtId="0" fontId="57" fillId="0" borderId="36" xfId="0" applyFont="1" applyBorder="1" applyAlignment="1" quotePrefix="1">
      <alignment horizontal="center" vertical="center"/>
    </xf>
    <xf numFmtId="0" fontId="57" fillId="0" borderId="44" xfId="0" applyFont="1" applyBorder="1" applyAlignment="1" quotePrefix="1">
      <alignment horizontal="center" vertical="center"/>
    </xf>
    <xf numFmtId="38" fontId="57" fillId="0" borderId="37" xfId="48" applyFont="1" applyBorder="1" applyAlignment="1" quotePrefix="1">
      <alignment horizontal="center" vertical="center" shrinkToFit="1"/>
    </xf>
    <xf numFmtId="38" fontId="57" fillId="0" borderId="38" xfId="48" applyFont="1" applyBorder="1" applyAlignment="1">
      <alignment horizontal="center" vertical="center" shrinkToFit="1"/>
    </xf>
    <xf numFmtId="38" fontId="57" fillId="0" borderId="39" xfId="48" applyFont="1" applyBorder="1" applyAlignment="1" quotePrefix="1">
      <alignment horizontal="center" vertical="center"/>
    </xf>
    <xf numFmtId="38" fontId="57" fillId="0" borderId="16" xfId="48" applyFont="1" applyBorder="1" applyAlignment="1">
      <alignment horizontal="center" vertical="center"/>
    </xf>
    <xf numFmtId="38" fontId="57" fillId="0" borderId="37" xfId="48" applyFont="1" applyBorder="1" applyAlignment="1" quotePrefix="1">
      <alignment horizontal="center" vertical="center"/>
    </xf>
    <xf numFmtId="38" fontId="57" fillId="0" borderId="27" xfId="48" applyFont="1" applyBorder="1" applyAlignment="1" quotePrefix="1">
      <alignment horizontal="center" vertical="center"/>
    </xf>
    <xf numFmtId="38" fontId="57" fillId="0" borderId="19" xfId="48" applyFont="1" applyBorder="1" applyAlignment="1" quotePrefix="1">
      <alignment horizontal="center" vertical="center"/>
    </xf>
    <xf numFmtId="38" fontId="57" fillId="0" borderId="15" xfId="48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38" fontId="60" fillId="0" borderId="33" xfId="48" applyFont="1" applyBorder="1" applyAlignment="1" quotePrefix="1">
      <alignment horizontal="center" vertical="center"/>
    </xf>
    <xf numFmtId="38" fontId="57" fillId="0" borderId="27" xfId="48" applyFont="1" applyBorder="1" applyAlignment="1" quotePrefix="1">
      <alignment horizontal="center" vertical="center" shrinkToFit="1"/>
    </xf>
    <xf numFmtId="38" fontId="57" fillId="0" borderId="60" xfId="48" applyFont="1" applyBorder="1" applyAlignment="1" quotePrefix="1">
      <alignment horizontal="center" vertical="center"/>
    </xf>
    <xf numFmtId="38" fontId="57" fillId="0" borderId="36" xfId="48" applyFont="1" applyBorder="1" applyAlignment="1" quotePrefix="1">
      <alignment horizontal="center" vertical="center"/>
    </xf>
    <xf numFmtId="38" fontId="57" fillId="0" borderId="44" xfId="48" applyFont="1" applyBorder="1" applyAlignment="1" quotePrefix="1">
      <alignment horizontal="center" vertical="center"/>
    </xf>
    <xf numFmtId="38" fontId="57" fillId="0" borderId="36" xfId="48" applyFont="1" applyBorder="1" applyAlignment="1">
      <alignment horizontal="center" vertical="center"/>
    </xf>
    <xf numFmtId="38" fontId="57" fillId="0" borderId="44" xfId="48" applyFont="1" applyBorder="1" applyAlignment="1">
      <alignment horizontal="center" vertical="center"/>
    </xf>
    <xf numFmtId="38" fontId="57" fillId="0" borderId="48" xfId="48" applyFont="1" applyBorder="1" applyAlignment="1">
      <alignment horizontal="center" vertical="center"/>
    </xf>
    <xf numFmtId="196" fontId="6" fillId="0" borderId="38" xfId="48" applyNumberFormat="1" applyFont="1" applyBorder="1" applyAlignment="1" quotePrefix="1">
      <alignment horizontal="center" vertical="center"/>
    </xf>
    <xf numFmtId="196" fontId="6" fillId="0" borderId="24" xfId="48" applyNumberFormat="1" applyFont="1" applyBorder="1" applyAlignment="1">
      <alignment horizontal="center" vertical="center"/>
    </xf>
    <xf numFmtId="196" fontId="6" fillId="0" borderId="24" xfId="48" applyNumberFormat="1" applyFont="1" applyBorder="1" applyAlignment="1" quotePrefix="1">
      <alignment horizontal="center" vertical="center"/>
    </xf>
    <xf numFmtId="196" fontId="6" fillId="0" borderId="0" xfId="0" applyNumberFormat="1" applyFont="1" applyAlignment="1">
      <alignment horizontal="right"/>
    </xf>
    <xf numFmtId="196" fontId="6" fillId="0" borderId="43" xfId="0" applyNumberFormat="1" applyFont="1" applyBorder="1" applyAlignment="1">
      <alignment horizontal="right"/>
    </xf>
    <xf numFmtId="38" fontId="57" fillId="0" borderId="59" xfId="48" applyFont="1" applyBorder="1" applyAlignment="1" quotePrefix="1">
      <alignment horizontal="center" vertical="center"/>
    </xf>
    <xf numFmtId="38" fontId="57" fillId="0" borderId="32" xfId="48" applyFont="1" applyBorder="1" applyAlignment="1" quotePrefix="1">
      <alignment horizontal="center" vertical="center"/>
    </xf>
    <xf numFmtId="38" fontId="57" fillId="0" borderId="33" xfId="48" applyFont="1" applyBorder="1" applyAlignment="1" quotePrefix="1">
      <alignment horizontal="center" vertical="center"/>
    </xf>
    <xf numFmtId="38" fontId="57" fillId="0" borderId="40" xfId="48" applyFont="1" applyBorder="1" applyAlignment="1" quotePrefix="1">
      <alignment horizontal="distributed" vertical="center"/>
    </xf>
    <xf numFmtId="38" fontId="57" fillId="0" borderId="10" xfId="48" applyFont="1" applyBorder="1" applyAlignment="1" quotePrefix="1">
      <alignment horizontal="distributed" vertical="center"/>
    </xf>
    <xf numFmtId="38" fontId="57" fillId="0" borderId="11" xfId="48" applyFont="1" applyBorder="1" applyAlignment="1" quotePrefix="1">
      <alignment horizontal="distributed" vertical="center"/>
    </xf>
    <xf numFmtId="38" fontId="6" fillId="0" borderId="40" xfId="48" applyFont="1" applyFill="1" applyBorder="1" applyAlignment="1" quotePrefix="1">
      <alignment horizontal="distributed" vertical="center"/>
    </xf>
    <xf numFmtId="38" fontId="6" fillId="0" borderId="10" xfId="48" applyFont="1" applyFill="1" applyBorder="1" applyAlignment="1" quotePrefix="1">
      <alignment horizontal="distributed" vertical="center"/>
    </xf>
    <xf numFmtId="38" fontId="6" fillId="0" borderId="11" xfId="48" applyFont="1" applyFill="1" applyBorder="1" applyAlignment="1" quotePrefix="1">
      <alignment horizontal="distributed" vertical="center"/>
    </xf>
    <xf numFmtId="38" fontId="6" fillId="0" borderId="59" xfId="48" applyFont="1" applyFill="1" applyBorder="1" applyAlignment="1" quotePrefix="1">
      <alignment horizontal="center" vertical="center"/>
    </xf>
    <xf numFmtId="38" fontId="6" fillId="0" borderId="32" xfId="48" applyFont="1" applyFill="1" applyBorder="1" applyAlignment="1" quotePrefix="1">
      <alignment horizontal="center" vertical="center"/>
    </xf>
    <xf numFmtId="38" fontId="6" fillId="0" borderId="20" xfId="48" applyFont="1" applyFill="1" applyBorder="1" applyAlignment="1" quotePrefix="1">
      <alignment horizontal="center" vertical="center"/>
    </xf>
    <xf numFmtId="38" fontId="6" fillId="0" borderId="47" xfId="48" applyFont="1" applyFill="1" applyBorder="1" applyAlignment="1" quotePrefix="1">
      <alignment horizontal="center" vertical="center"/>
    </xf>
    <xf numFmtId="38" fontId="6" fillId="0" borderId="60" xfId="48" applyFont="1" applyFill="1" applyBorder="1" applyAlignment="1" quotePrefix="1">
      <alignment horizontal="center" vertical="center"/>
    </xf>
    <xf numFmtId="38" fontId="6" fillId="0" borderId="36" xfId="48" applyFont="1" applyFill="1" applyBorder="1" applyAlignment="1" quotePrefix="1">
      <alignment horizontal="center" vertical="center"/>
    </xf>
    <xf numFmtId="38" fontId="6" fillId="0" borderId="44" xfId="48" applyFont="1" applyFill="1" applyBorder="1" applyAlignment="1" quotePrefix="1">
      <alignment horizontal="center" vertical="center"/>
    </xf>
    <xf numFmtId="40" fontId="6" fillId="0" borderId="32" xfId="48" applyNumberFormat="1" applyFont="1" applyFill="1" applyBorder="1" applyAlignment="1">
      <alignment horizontal="center" vertical="center"/>
    </xf>
    <xf numFmtId="40" fontId="6" fillId="0" borderId="49" xfId="48" applyNumberFormat="1" applyFont="1" applyFill="1" applyBorder="1" applyAlignment="1">
      <alignment horizontal="center" vertical="center"/>
    </xf>
    <xf numFmtId="38" fontId="6" fillId="0" borderId="59" xfId="48" applyFont="1" applyBorder="1" applyAlignment="1" quotePrefix="1">
      <alignment horizontal="center" vertical="center"/>
    </xf>
    <xf numFmtId="38" fontId="6" fillId="0" borderId="32" xfId="48" applyFont="1" applyBorder="1" applyAlignment="1" quotePrefix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59" xfId="0" applyFont="1" applyBorder="1" applyAlignment="1" quotePrefix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8" fontId="6" fillId="0" borderId="37" xfId="48" applyFont="1" applyBorder="1" applyAlignment="1" quotePrefix="1">
      <alignment horizontal="center" vertical="center"/>
    </xf>
    <xf numFmtId="38" fontId="6" fillId="0" borderId="27" xfId="48" applyFont="1" applyBorder="1" applyAlignment="1" quotePrefix="1">
      <alignment horizontal="center" vertical="center"/>
    </xf>
    <xf numFmtId="0" fontId="6" fillId="0" borderId="31" xfId="0" applyFont="1" applyBorder="1" applyAlignment="1" quotePrefix="1">
      <alignment horizontal="center" vertical="center"/>
    </xf>
    <xf numFmtId="0" fontId="6" fillId="0" borderId="34" xfId="0" applyFont="1" applyBorder="1" applyAlignment="1">
      <alignment horizontal="center" vertical="center"/>
    </xf>
    <xf numFmtId="38" fontId="6" fillId="0" borderId="29" xfId="48" applyFont="1" applyBorder="1" applyAlignment="1" quotePrefix="1">
      <alignment horizontal="center" vertical="center"/>
    </xf>
    <xf numFmtId="38" fontId="6" fillId="0" borderId="22" xfId="48" applyFont="1" applyBorder="1" applyAlignment="1" quotePrefix="1">
      <alignment horizontal="center" vertical="center"/>
    </xf>
    <xf numFmtId="38" fontId="6" fillId="0" borderId="33" xfId="48" applyFont="1" applyBorder="1" applyAlignment="1" quotePrefix="1">
      <alignment horizontal="center" vertical="center"/>
    </xf>
    <xf numFmtId="38" fontId="57" fillId="0" borderId="30" xfId="48" applyFont="1" applyBorder="1" applyAlignment="1">
      <alignment horizontal="center" vertical="center"/>
    </xf>
    <xf numFmtId="38" fontId="57" fillId="0" borderId="27" xfId="48" applyFont="1" applyBorder="1" applyAlignment="1">
      <alignment horizontal="center" vertical="center"/>
    </xf>
    <xf numFmtId="38" fontId="57" fillId="0" borderId="30" xfId="48" applyFont="1" applyBorder="1" applyAlignment="1" quotePrefix="1">
      <alignment horizontal="center" vertical="center" shrinkToFit="1"/>
    </xf>
    <xf numFmtId="38" fontId="6" fillId="0" borderId="40" xfId="48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 horizontal="distributed" vertical="center"/>
    </xf>
    <xf numFmtId="38" fontId="6" fillId="0" borderId="11" xfId="48" applyFont="1" applyFill="1" applyBorder="1" applyAlignment="1">
      <alignment horizontal="distributed" vertical="center"/>
    </xf>
    <xf numFmtId="38" fontId="6" fillId="0" borderId="59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40" xfId="48" applyFont="1" applyFill="1" applyBorder="1" applyAlignment="1" applyProtection="1">
      <alignment horizontal="distributed" vertical="center"/>
      <protection/>
    </xf>
    <xf numFmtId="38" fontId="6" fillId="0" borderId="10" xfId="48" applyFont="1" applyFill="1" applyBorder="1" applyAlignment="1" applyProtection="1">
      <alignment horizontal="distributed" vertical="center"/>
      <protection/>
    </xf>
    <xf numFmtId="38" fontId="6" fillId="0" borderId="11" xfId="48" applyFont="1" applyFill="1" applyBorder="1" applyAlignment="1" applyProtection="1">
      <alignment horizontal="distributed" vertical="center"/>
      <protection/>
    </xf>
    <xf numFmtId="0" fontId="10" fillId="0" borderId="10" xfId="0" applyFont="1" applyFill="1" applyBorder="1" applyAlignment="1">
      <alignment vertical="center"/>
    </xf>
    <xf numFmtId="38" fontId="6" fillId="0" borderId="61" xfId="48" applyFont="1" applyFill="1" applyBorder="1" applyAlignment="1" applyProtection="1">
      <alignment horizontal="distributed" vertical="center"/>
      <protection/>
    </xf>
    <xf numFmtId="0" fontId="10" fillId="0" borderId="11" xfId="0" applyFont="1" applyFill="1" applyBorder="1" applyAlignment="1">
      <alignment horizontal="distributed" vertical="center"/>
    </xf>
    <xf numFmtId="38" fontId="6" fillId="0" borderId="10" xfId="48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>
      <alignment horizontal="center" vertical="center"/>
    </xf>
    <xf numFmtId="38" fontId="6" fillId="0" borderId="62" xfId="48" applyFont="1" applyBorder="1" applyAlignment="1" quotePrefix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8" fontId="6" fillId="0" borderId="40" xfId="48" applyFont="1" applyBorder="1" applyAlignment="1" quotePrefix="1">
      <alignment horizontal="distributed" vertical="center"/>
    </xf>
    <xf numFmtId="38" fontId="6" fillId="0" borderId="10" xfId="48" applyFont="1" applyBorder="1" applyAlignment="1" quotePrefix="1">
      <alignment horizontal="distributed" vertical="center"/>
    </xf>
    <xf numFmtId="38" fontId="6" fillId="0" borderId="11" xfId="48" applyFont="1" applyBorder="1" applyAlignment="1" quotePrefix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6" fillId="0" borderId="45" xfId="48" applyFont="1" applyBorder="1" applyAlignment="1" quotePrefix="1">
      <alignment horizontal="center" vertical="center"/>
    </xf>
    <xf numFmtId="0" fontId="0" fillId="0" borderId="45" xfId="0" applyBorder="1" applyAlignment="1">
      <alignment horizontal="center" vertical="center"/>
    </xf>
    <xf numFmtId="40" fontId="6" fillId="0" borderId="59" xfId="48" applyNumberFormat="1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62050"/>
          <a:ext cx="12477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</xdr:col>
      <xdr:colOff>0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4591050"/>
          <a:ext cx="12477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8020050"/>
          <a:ext cx="12477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7" customWidth="1"/>
    <col min="2" max="18" width="14.25390625" style="7" customWidth="1"/>
    <col min="19" max="16384" width="9.125" style="7" customWidth="1"/>
  </cols>
  <sheetData>
    <row r="1" spans="1:2" s="3" customFormat="1" ht="30" customHeight="1">
      <c r="A1" s="1"/>
      <c r="B1" s="270" t="s">
        <v>7</v>
      </c>
    </row>
    <row r="2" spans="1:2" s="3" customFormat="1" ht="30" customHeight="1">
      <c r="A2" s="1"/>
      <c r="B2" s="270" t="s">
        <v>9</v>
      </c>
    </row>
    <row r="3" spans="1:2" s="3" customFormat="1" ht="30" customHeight="1" thickBot="1">
      <c r="A3" s="1"/>
      <c r="B3" s="2"/>
    </row>
    <row r="4" spans="1:18" s="4" customFormat="1" ht="30" customHeight="1">
      <c r="A4" s="166" t="s">
        <v>82</v>
      </c>
      <c r="B4" s="496" t="s">
        <v>516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8"/>
      <c r="R4" s="176"/>
    </row>
    <row r="5" spans="1:18" s="4" customFormat="1" ht="30" customHeight="1">
      <c r="A5" s="80"/>
      <c r="B5" s="81" t="s">
        <v>0</v>
      </c>
      <c r="C5" s="81" t="s">
        <v>1</v>
      </c>
      <c r="D5" s="512" t="s">
        <v>75</v>
      </c>
      <c r="E5" s="513"/>
      <c r="F5" s="512" t="s">
        <v>77</v>
      </c>
      <c r="G5" s="513"/>
      <c r="H5" s="512" t="s">
        <v>79</v>
      </c>
      <c r="I5" s="513"/>
      <c r="J5" s="512" t="s">
        <v>81</v>
      </c>
      <c r="K5" s="513"/>
      <c r="L5" s="81" t="s">
        <v>535</v>
      </c>
      <c r="M5" s="81" t="s">
        <v>85</v>
      </c>
      <c r="N5" s="81" t="s">
        <v>536</v>
      </c>
      <c r="O5" s="81" t="s">
        <v>537</v>
      </c>
      <c r="P5" s="453" t="s">
        <v>90</v>
      </c>
      <c r="Q5" s="181" t="s">
        <v>92</v>
      </c>
      <c r="R5" s="177"/>
    </row>
    <row r="6" spans="1:18" s="4" customFormat="1" ht="30" customHeight="1">
      <c r="A6" s="87"/>
      <c r="B6" s="121" t="s">
        <v>72</v>
      </c>
      <c r="C6" s="121" t="s">
        <v>74</v>
      </c>
      <c r="D6" s="88"/>
      <c r="E6" s="164" t="s">
        <v>76</v>
      </c>
      <c r="F6" s="88"/>
      <c r="G6" s="164" t="s">
        <v>78</v>
      </c>
      <c r="H6" s="88"/>
      <c r="I6" s="164" t="s">
        <v>80</v>
      </c>
      <c r="J6" s="88"/>
      <c r="K6" s="164" t="s">
        <v>80</v>
      </c>
      <c r="L6" s="82" t="s">
        <v>83</v>
      </c>
      <c r="M6" s="81" t="s">
        <v>518</v>
      </c>
      <c r="N6" s="82" t="s">
        <v>87</v>
      </c>
      <c r="O6" s="81" t="s">
        <v>91</v>
      </c>
      <c r="P6" s="465" t="s">
        <v>538</v>
      </c>
      <c r="Q6" s="181" t="s">
        <v>93</v>
      </c>
      <c r="R6" s="179"/>
    </row>
    <row r="7" spans="1:18" s="4" customFormat="1" ht="30" customHeight="1">
      <c r="A7" s="167" t="s">
        <v>8</v>
      </c>
      <c r="B7" s="163" t="s">
        <v>73</v>
      </c>
      <c r="C7" s="163" t="s">
        <v>71</v>
      </c>
      <c r="D7" s="165" t="s">
        <v>88</v>
      </c>
      <c r="E7" s="165" t="s">
        <v>89</v>
      </c>
      <c r="F7" s="165" t="s">
        <v>88</v>
      </c>
      <c r="G7" s="165" t="s">
        <v>89</v>
      </c>
      <c r="H7" s="165" t="s">
        <v>88</v>
      </c>
      <c r="I7" s="165" t="s">
        <v>89</v>
      </c>
      <c r="J7" s="165" t="s">
        <v>88</v>
      </c>
      <c r="K7" s="165" t="s">
        <v>89</v>
      </c>
      <c r="L7" s="163" t="s">
        <v>539</v>
      </c>
      <c r="M7" s="163" t="s">
        <v>539</v>
      </c>
      <c r="N7" s="163" t="s">
        <v>539</v>
      </c>
      <c r="O7" s="163" t="s">
        <v>539</v>
      </c>
      <c r="P7" s="163" t="s">
        <v>540</v>
      </c>
      <c r="Q7" s="182" t="s">
        <v>539</v>
      </c>
      <c r="R7" s="177"/>
    </row>
    <row r="8" spans="1:18" s="4" customFormat="1" ht="30" customHeight="1">
      <c r="A8" s="80" t="s">
        <v>5</v>
      </c>
      <c r="B8" s="97">
        <v>223.1</v>
      </c>
      <c r="C8" s="98">
        <v>101</v>
      </c>
      <c r="D8" s="98">
        <v>70</v>
      </c>
      <c r="E8" s="98">
        <v>12</v>
      </c>
      <c r="F8" s="97">
        <v>14</v>
      </c>
      <c r="G8" s="97">
        <v>17.083333333333332</v>
      </c>
      <c r="H8" s="98">
        <v>3772</v>
      </c>
      <c r="I8" s="98">
        <v>614</v>
      </c>
      <c r="J8" s="98">
        <f aca="true" t="shared" si="0" ref="J8:K10">H8/D8</f>
        <v>53.885714285714286</v>
      </c>
      <c r="K8" s="98">
        <f t="shared" si="0"/>
        <v>51.166666666666664</v>
      </c>
      <c r="L8" s="98">
        <v>70</v>
      </c>
      <c r="M8" s="98">
        <v>27</v>
      </c>
      <c r="N8" s="98">
        <v>21</v>
      </c>
      <c r="O8" s="98">
        <v>0</v>
      </c>
      <c r="P8" s="98">
        <v>0</v>
      </c>
      <c r="Q8" s="101">
        <v>1</v>
      </c>
      <c r="R8" s="180"/>
    </row>
    <row r="9" spans="1:18" s="4" customFormat="1" ht="30" customHeight="1">
      <c r="A9" s="102" t="s">
        <v>6</v>
      </c>
      <c r="B9" s="103">
        <v>82</v>
      </c>
      <c r="C9" s="104">
        <v>41</v>
      </c>
      <c r="D9" s="104">
        <v>12</v>
      </c>
      <c r="E9" s="104">
        <v>0</v>
      </c>
      <c r="F9" s="103">
        <v>14.25</v>
      </c>
      <c r="G9" s="103">
        <v>0</v>
      </c>
      <c r="H9" s="104">
        <v>569</v>
      </c>
      <c r="I9" s="104">
        <v>0</v>
      </c>
      <c r="J9" s="104">
        <f t="shared" si="0"/>
        <v>47.416666666666664</v>
      </c>
      <c r="K9" s="104">
        <v>0</v>
      </c>
      <c r="L9" s="104">
        <v>12</v>
      </c>
      <c r="M9" s="104">
        <v>7</v>
      </c>
      <c r="N9" s="104">
        <v>5</v>
      </c>
      <c r="O9" s="104">
        <v>0</v>
      </c>
      <c r="P9" s="104">
        <v>0</v>
      </c>
      <c r="Q9" s="107">
        <v>0</v>
      </c>
      <c r="R9" s="180"/>
    </row>
    <row r="10" spans="1:18" s="4" customFormat="1" ht="30" customHeight="1" thickBot="1">
      <c r="A10" s="477" t="s">
        <v>3</v>
      </c>
      <c r="B10" s="108">
        <f>B8+B9</f>
        <v>305.1</v>
      </c>
      <c r="C10" s="109">
        <f>C8+C9</f>
        <v>142</v>
      </c>
      <c r="D10" s="109">
        <f>D8+D9</f>
        <v>82</v>
      </c>
      <c r="E10" s="109">
        <f>E8+E9</f>
        <v>12</v>
      </c>
      <c r="F10" s="108">
        <v>14.036585365853659</v>
      </c>
      <c r="G10" s="108">
        <v>17.083333333333332</v>
      </c>
      <c r="H10" s="109">
        <f>H8+H9</f>
        <v>4341</v>
      </c>
      <c r="I10" s="109">
        <f>I8+I9</f>
        <v>614</v>
      </c>
      <c r="J10" s="109">
        <f t="shared" si="0"/>
        <v>52.9390243902439</v>
      </c>
      <c r="K10" s="109">
        <f t="shared" si="0"/>
        <v>51.166666666666664</v>
      </c>
      <c r="L10" s="109">
        <f aca="true" t="shared" si="1" ref="L10:Q10">L8+L9</f>
        <v>82</v>
      </c>
      <c r="M10" s="109">
        <f t="shared" si="1"/>
        <v>34</v>
      </c>
      <c r="N10" s="109">
        <f t="shared" si="1"/>
        <v>26</v>
      </c>
      <c r="O10" s="109">
        <f t="shared" si="1"/>
        <v>0</v>
      </c>
      <c r="P10" s="109">
        <f t="shared" si="1"/>
        <v>0</v>
      </c>
      <c r="Q10" s="110">
        <f t="shared" si="1"/>
        <v>1</v>
      </c>
      <c r="R10" s="180"/>
    </row>
    <row r="11" spans="12:18" ht="30" customHeight="1">
      <c r="L11" s="464" t="s">
        <v>534</v>
      </c>
      <c r="M11" s="8"/>
      <c r="N11" s="8"/>
      <c r="O11" s="8"/>
      <c r="P11" s="8"/>
      <c r="Q11" s="8"/>
      <c r="R11" s="178"/>
    </row>
    <row r="12" s="75" customFormat="1" ht="30" customHeight="1" thickBot="1">
      <c r="J12" s="76"/>
    </row>
    <row r="13" spans="1:18" ht="30" customHeight="1">
      <c r="A13" s="166" t="s">
        <v>82</v>
      </c>
      <c r="B13" s="496" t="s">
        <v>517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8"/>
    </row>
    <row r="14" spans="1:18" ht="30" customHeight="1">
      <c r="A14" s="80"/>
      <c r="B14" s="512" t="s">
        <v>94</v>
      </c>
      <c r="C14" s="513"/>
      <c r="D14" s="508" t="s">
        <v>96</v>
      </c>
      <c r="E14" s="518"/>
      <c r="F14" s="83" t="s">
        <v>97</v>
      </c>
      <c r="G14" s="519" t="s">
        <v>100</v>
      </c>
      <c r="H14" s="520"/>
      <c r="I14" s="520"/>
      <c r="J14" s="521"/>
      <c r="K14" s="519" t="s">
        <v>104</v>
      </c>
      <c r="L14" s="522"/>
      <c r="M14" s="522"/>
      <c r="N14" s="523"/>
      <c r="O14" s="519" t="s">
        <v>105</v>
      </c>
      <c r="P14" s="522"/>
      <c r="Q14" s="522"/>
      <c r="R14" s="524"/>
    </row>
    <row r="15" spans="1:18" ht="30" customHeight="1">
      <c r="A15" s="87"/>
      <c r="B15" s="89"/>
      <c r="C15" s="163" t="s">
        <v>76</v>
      </c>
      <c r="D15" s="157"/>
      <c r="E15" s="164" t="s">
        <v>95</v>
      </c>
      <c r="F15" s="168" t="s">
        <v>99</v>
      </c>
      <c r="G15" s="508" t="s">
        <v>101</v>
      </c>
      <c r="H15" s="90"/>
      <c r="I15" s="91"/>
      <c r="J15" s="514" t="s">
        <v>103</v>
      </c>
      <c r="K15" s="508" t="s">
        <v>101</v>
      </c>
      <c r="L15" s="90"/>
      <c r="M15" s="91"/>
      <c r="N15" s="514" t="s">
        <v>103</v>
      </c>
      <c r="O15" s="508" t="s">
        <v>101</v>
      </c>
      <c r="P15" s="90"/>
      <c r="Q15" s="91"/>
      <c r="R15" s="510" t="s">
        <v>103</v>
      </c>
    </row>
    <row r="16" spans="1:18" ht="30" customHeight="1">
      <c r="A16" s="167" t="s">
        <v>8</v>
      </c>
      <c r="B16" s="165" t="s">
        <v>88</v>
      </c>
      <c r="C16" s="165" t="s">
        <v>89</v>
      </c>
      <c r="D16" s="165" t="s">
        <v>88</v>
      </c>
      <c r="E16" s="165" t="s">
        <v>89</v>
      </c>
      <c r="F16" s="169" t="s">
        <v>98</v>
      </c>
      <c r="G16" s="509"/>
      <c r="H16" s="170" t="s">
        <v>102</v>
      </c>
      <c r="I16" s="165" t="s">
        <v>10</v>
      </c>
      <c r="J16" s="515"/>
      <c r="K16" s="509"/>
      <c r="L16" s="170" t="s">
        <v>102</v>
      </c>
      <c r="M16" s="165" t="s">
        <v>10</v>
      </c>
      <c r="N16" s="515"/>
      <c r="O16" s="509"/>
      <c r="P16" s="170" t="s">
        <v>102</v>
      </c>
      <c r="Q16" s="165" t="s">
        <v>10</v>
      </c>
      <c r="R16" s="511"/>
    </row>
    <row r="17" spans="1:18" ht="30" customHeight="1">
      <c r="A17" s="80" t="s">
        <v>5</v>
      </c>
      <c r="B17" s="98">
        <v>21253</v>
      </c>
      <c r="C17" s="98">
        <v>2010</v>
      </c>
      <c r="D17" s="98">
        <v>2797</v>
      </c>
      <c r="E17" s="98">
        <v>281</v>
      </c>
      <c r="F17" s="98">
        <v>141384</v>
      </c>
      <c r="G17" s="98">
        <v>2515</v>
      </c>
      <c r="H17" s="98">
        <v>663</v>
      </c>
      <c r="I17" s="98">
        <v>1852</v>
      </c>
      <c r="J17" s="98">
        <v>70</v>
      </c>
      <c r="K17" s="98">
        <v>13590</v>
      </c>
      <c r="L17" s="98">
        <v>1921</v>
      </c>
      <c r="M17" s="98">
        <v>11669</v>
      </c>
      <c r="N17" s="98">
        <v>9509</v>
      </c>
      <c r="O17" s="98">
        <v>528156</v>
      </c>
      <c r="P17" s="98">
        <v>53040</v>
      </c>
      <c r="Q17" s="98">
        <v>475116</v>
      </c>
      <c r="R17" s="101">
        <v>114752</v>
      </c>
    </row>
    <row r="18" spans="1:18" ht="30" customHeight="1">
      <c r="A18" s="102" t="s">
        <v>6</v>
      </c>
      <c r="B18" s="104">
        <v>3827</v>
      </c>
      <c r="C18" s="104">
        <v>542</v>
      </c>
      <c r="D18" s="104">
        <v>325</v>
      </c>
      <c r="E18" s="104">
        <v>23</v>
      </c>
      <c r="F18" s="104">
        <v>22057</v>
      </c>
      <c r="G18" s="104">
        <v>488</v>
      </c>
      <c r="H18" s="104">
        <v>130</v>
      </c>
      <c r="I18" s="104">
        <v>358</v>
      </c>
      <c r="J18" s="104">
        <v>9</v>
      </c>
      <c r="K18" s="104">
        <v>2217</v>
      </c>
      <c r="L18" s="104">
        <v>612</v>
      </c>
      <c r="M18" s="104">
        <v>1605</v>
      </c>
      <c r="N18" s="104">
        <v>299</v>
      </c>
      <c r="O18" s="104">
        <v>79641</v>
      </c>
      <c r="P18" s="104">
        <v>11071</v>
      </c>
      <c r="Q18" s="104">
        <v>68570</v>
      </c>
      <c r="R18" s="107">
        <v>17010</v>
      </c>
    </row>
    <row r="19" spans="1:18" ht="30" customHeight="1" thickBot="1">
      <c r="A19" s="477" t="s">
        <v>3</v>
      </c>
      <c r="B19" s="109">
        <f>B17+B18</f>
        <v>25080</v>
      </c>
      <c r="C19" s="109">
        <f>C17+C18</f>
        <v>2552</v>
      </c>
      <c r="D19" s="109">
        <f>D17+D18</f>
        <v>3122</v>
      </c>
      <c r="E19" s="109">
        <f>E17+E18</f>
        <v>304</v>
      </c>
      <c r="F19" s="109">
        <f aca="true" t="shared" si="2" ref="F19:R19">F17+F18</f>
        <v>163441</v>
      </c>
      <c r="G19" s="109">
        <f t="shared" si="2"/>
        <v>3003</v>
      </c>
      <c r="H19" s="109">
        <f t="shared" si="2"/>
        <v>793</v>
      </c>
      <c r="I19" s="109">
        <f t="shared" si="2"/>
        <v>2210</v>
      </c>
      <c r="J19" s="109">
        <f t="shared" si="2"/>
        <v>79</v>
      </c>
      <c r="K19" s="109">
        <f t="shared" si="2"/>
        <v>15807</v>
      </c>
      <c r="L19" s="109">
        <f t="shared" si="2"/>
        <v>2533</v>
      </c>
      <c r="M19" s="109">
        <f t="shared" si="2"/>
        <v>13274</v>
      </c>
      <c r="N19" s="109">
        <f t="shared" si="2"/>
        <v>9808</v>
      </c>
      <c r="O19" s="109">
        <f t="shared" si="2"/>
        <v>607797</v>
      </c>
      <c r="P19" s="109">
        <f t="shared" si="2"/>
        <v>64111</v>
      </c>
      <c r="Q19" s="109">
        <f t="shared" si="2"/>
        <v>543686</v>
      </c>
      <c r="R19" s="110">
        <f t="shared" si="2"/>
        <v>131762</v>
      </c>
    </row>
    <row r="20" spans="2:3" ht="30" customHeight="1">
      <c r="B20" s="9"/>
      <c r="C20" s="9"/>
    </row>
    <row r="21" ht="30" customHeight="1" thickBot="1"/>
    <row r="22" spans="1:17" ht="30" customHeight="1">
      <c r="A22" s="166" t="s">
        <v>82</v>
      </c>
      <c r="B22" s="496" t="s">
        <v>513</v>
      </c>
      <c r="C22" s="497"/>
      <c r="D22" s="517"/>
      <c r="E22" s="499" t="s">
        <v>514</v>
      </c>
      <c r="F22" s="500"/>
      <c r="G22" s="500"/>
      <c r="H22" s="500"/>
      <c r="I22" s="500"/>
      <c r="J22" s="500"/>
      <c r="K22" s="500"/>
      <c r="L22" s="500"/>
      <c r="M22" s="500"/>
      <c r="N22" s="501"/>
      <c r="O22" s="499" t="s">
        <v>515</v>
      </c>
      <c r="P22" s="500"/>
      <c r="Q22" s="502"/>
    </row>
    <row r="23" spans="1:17" ht="30" customHeight="1">
      <c r="A23" s="80"/>
      <c r="B23" s="503" t="s">
        <v>106</v>
      </c>
      <c r="C23" s="504"/>
      <c r="D23" s="81" t="s">
        <v>107</v>
      </c>
      <c r="E23" s="505" t="s">
        <v>112</v>
      </c>
      <c r="F23" s="506"/>
      <c r="G23" s="506"/>
      <c r="H23" s="506"/>
      <c r="I23" s="507"/>
      <c r="J23" s="84" t="s">
        <v>1</v>
      </c>
      <c r="K23" s="505" t="s">
        <v>520</v>
      </c>
      <c r="L23" s="506"/>
      <c r="M23" s="506"/>
      <c r="N23" s="507"/>
      <c r="O23" s="85" t="s">
        <v>0</v>
      </c>
      <c r="P23" s="85" t="s">
        <v>1</v>
      </c>
      <c r="Q23" s="86"/>
    </row>
    <row r="24" spans="1:17" ht="30" customHeight="1">
      <c r="A24" s="87"/>
      <c r="B24" s="514" t="s">
        <v>101</v>
      </c>
      <c r="C24" s="514" t="s">
        <v>103</v>
      </c>
      <c r="D24" s="81" t="s">
        <v>108</v>
      </c>
      <c r="E24" s="454" t="s">
        <v>111</v>
      </c>
      <c r="F24" s="92" t="s">
        <v>519</v>
      </c>
      <c r="G24" s="505" t="s">
        <v>113</v>
      </c>
      <c r="H24" s="516"/>
      <c r="I24" s="171" t="s">
        <v>116</v>
      </c>
      <c r="J24" s="93" t="s">
        <v>2</v>
      </c>
      <c r="K24" s="505" t="s">
        <v>521</v>
      </c>
      <c r="L24" s="507"/>
      <c r="M24" s="505" t="s">
        <v>522</v>
      </c>
      <c r="N24" s="507"/>
      <c r="O24" s="92" t="s">
        <v>120</v>
      </c>
      <c r="P24" s="92" t="s">
        <v>122</v>
      </c>
      <c r="Q24" s="175" t="s">
        <v>123</v>
      </c>
    </row>
    <row r="25" spans="1:17" ht="30" customHeight="1">
      <c r="A25" s="167" t="s">
        <v>8</v>
      </c>
      <c r="B25" s="515"/>
      <c r="C25" s="515"/>
      <c r="D25" s="163" t="s">
        <v>109</v>
      </c>
      <c r="E25" s="94" t="s">
        <v>110</v>
      </c>
      <c r="F25" s="95"/>
      <c r="G25" s="95" t="s">
        <v>114</v>
      </c>
      <c r="H25" s="95" t="s">
        <v>115</v>
      </c>
      <c r="I25" s="95" t="s">
        <v>117</v>
      </c>
      <c r="J25" s="172" t="s">
        <v>4</v>
      </c>
      <c r="K25" s="173" t="s">
        <v>118</v>
      </c>
      <c r="L25" s="174" t="s">
        <v>119</v>
      </c>
      <c r="M25" s="173" t="s">
        <v>118</v>
      </c>
      <c r="N25" s="174" t="s">
        <v>119</v>
      </c>
      <c r="O25" s="95" t="s">
        <v>121</v>
      </c>
      <c r="P25" s="95" t="s">
        <v>121</v>
      </c>
      <c r="Q25" s="96"/>
    </row>
    <row r="26" spans="1:17" ht="30" customHeight="1">
      <c r="A26" s="80" t="s">
        <v>5</v>
      </c>
      <c r="B26" s="98">
        <v>236966</v>
      </c>
      <c r="C26" s="98">
        <v>18385</v>
      </c>
      <c r="D26" s="98">
        <v>25050</v>
      </c>
      <c r="E26" s="98">
        <v>0</v>
      </c>
      <c r="F26" s="98">
        <v>0</v>
      </c>
      <c r="G26" s="98">
        <v>130</v>
      </c>
      <c r="H26" s="99">
        <v>37.7</v>
      </c>
      <c r="I26" s="98">
        <v>0</v>
      </c>
      <c r="J26" s="100">
        <v>41730</v>
      </c>
      <c r="K26" s="97">
        <v>30</v>
      </c>
      <c r="L26" s="97">
        <v>33.5</v>
      </c>
      <c r="M26" s="97">
        <v>40</v>
      </c>
      <c r="N26" s="97">
        <v>43</v>
      </c>
      <c r="O26" s="98">
        <v>126</v>
      </c>
      <c r="P26" s="98">
        <v>0</v>
      </c>
      <c r="Q26" s="101">
        <v>126</v>
      </c>
    </row>
    <row r="27" spans="1:17" ht="30" customHeight="1">
      <c r="A27" s="102" t="s">
        <v>6</v>
      </c>
      <c r="B27" s="104">
        <v>49089</v>
      </c>
      <c r="C27" s="104">
        <v>5759</v>
      </c>
      <c r="D27" s="104">
        <v>4017</v>
      </c>
      <c r="E27" s="104">
        <v>0</v>
      </c>
      <c r="F27" s="104">
        <v>0</v>
      </c>
      <c r="G27" s="104">
        <v>100</v>
      </c>
      <c r="H27" s="105">
        <v>34.1</v>
      </c>
      <c r="I27" s="104">
        <v>0</v>
      </c>
      <c r="J27" s="106">
        <v>41730</v>
      </c>
      <c r="K27" s="103">
        <v>50</v>
      </c>
      <c r="L27" s="103">
        <v>52.5</v>
      </c>
      <c r="M27" s="103">
        <v>60</v>
      </c>
      <c r="N27" s="103">
        <v>62</v>
      </c>
      <c r="O27" s="104">
        <v>29</v>
      </c>
      <c r="P27" s="104">
        <v>0</v>
      </c>
      <c r="Q27" s="107">
        <v>29</v>
      </c>
    </row>
    <row r="28" spans="1:17" ht="30" customHeight="1" thickBot="1">
      <c r="A28" s="477" t="s">
        <v>3</v>
      </c>
      <c r="B28" s="109">
        <f>B26+B27</f>
        <v>286055</v>
      </c>
      <c r="C28" s="109">
        <f>C26+C27</f>
        <v>24144</v>
      </c>
      <c r="D28" s="109">
        <f>D26+D27</f>
        <v>29067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f>O26+O27</f>
        <v>155</v>
      </c>
      <c r="P28" s="109">
        <f>P26+P27</f>
        <v>0</v>
      </c>
      <c r="Q28" s="110">
        <f>Q26+Q27</f>
        <v>155</v>
      </c>
    </row>
  </sheetData>
  <sheetProtection/>
  <mergeCells count="28">
    <mergeCell ref="D14:E14"/>
    <mergeCell ref="G14:J14"/>
    <mergeCell ref="K14:N14"/>
    <mergeCell ref="O14:R14"/>
    <mergeCell ref="F5:G5"/>
    <mergeCell ref="H5:I5"/>
    <mergeCell ref="J5:K5"/>
    <mergeCell ref="D5:E5"/>
    <mergeCell ref="B24:B25"/>
    <mergeCell ref="C24:C25"/>
    <mergeCell ref="G24:H24"/>
    <mergeCell ref="K24:L24"/>
    <mergeCell ref="M24:N24"/>
    <mergeCell ref="G15:G16"/>
    <mergeCell ref="J15:J16"/>
    <mergeCell ref="K15:K16"/>
    <mergeCell ref="N15:N16"/>
    <mergeCell ref="B22:D22"/>
    <mergeCell ref="B4:Q4"/>
    <mergeCell ref="B13:R13"/>
    <mergeCell ref="E22:N22"/>
    <mergeCell ref="O22:Q22"/>
    <mergeCell ref="B23:C23"/>
    <mergeCell ref="E23:I23"/>
    <mergeCell ref="K23:N23"/>
    <mergeCell ref="O15:O16"/>
    <mergeCell ref="R15:R16"/>
    <mergeCell ref="B14:C14"/>
  </mergeCells>
  <printOptions horizontalCentered="1"/>
  <pageMargins left="0.5905511811023623" right="0.5905511811023623" top="0.5905511811023623" bottom="0.5905511811023623" header="0.5118110236220472" footer="0.5118110236220472"/>
  <pageSetup fitToWidth="3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625" style="14" customWidth="1"/>
    <col min="2" max="20" width="14.375" style="14" customWidth="1"/>
    <col min="21" max="16384" width="9.125" style="14" customWidth="1"/>
  </cols>
  <sheetData>
    <row r="1" spans="2:15" s="11" customFormat="1" ht="29.25" customHeight="1">
      <c r="B1" s="270" t="s">
        <v>7</v>
      </c>
      <c r="O1" s="528"/>
    </row>
    <row r="2" spans="2:15" s="11" customFormat="1" ht="29.25" customHeight="1">
      <c r="B2" s="270" t="s">
        <v>217</v>
      </c>
      <c r="O2" s="528"/>
    </row>
    <row r="3" spans="2:15" s="11" customFormat="1" ht="29.25" customHeight="1" thickBot="1">
      <c r="B3" s="12"/>
      <c r="O3" s="529"/>
    </row>
    <row r="4" spans="1:20" s="11" customFormat="1" ht="29.25" customHeight="1">
      <c r="A4" s="184"/>
      <c r="B4" s="219" t="s">
        <v>124</v>
      </c>
      <c r="C4" s="185"/>
      <c r="D4" s="186"/>
      <c r="E4" s="186"/>
      <c r="F4" s="186"/>
      <c r="G4" s="186"/>
      <c r="H4" s="186"/>
      <c r="I4" s="186"/>
      <c r="J4" s="186"/>
      <c r="K4" s="187"/>
      <c r="L4" s="186"/>
      <c r="M4" s="186"/>
      <c r="N4" s="186"/>
      <c r="O4" s="188"/>
      <c r="P4" s="188"/>
      <c r="Q4" s="188"/>
      <c r="R4" s="188"/>
      <c r="S4" s="188"/>
      <c r="T4" s="273"/>
    </row>
    <row r="5" spans="1:20" s="11" customFormat="1" ht="29.25" customHeight="1">
      <c r="A5" s="192"/>
      <c r="B5" s="197" t="s">
        <v>125</v>
      </c>
      <c r="C5" s="220" t="s">
        <v>127</v>
      </c>
      <c r="D5" s="194"/>
      <c r="E5" s="194"/>
      <c r="F5" s="194"/>
      <c r="G5" s="194"/>
      <c r="H5" s="194"/>
      <c r="I5" s="194"/>
      <c r="J5" s="195"/>
      <c r="K5" s="224" t="s">
        <v>135</v>
      </c>
      <c r="L5" s="194"/>
      <c r="M5" s="194"/>
      <c r="N5" s="194"/>
      <c r="O5" s="196"/>
      <c r="P5" s="196"/>
      <c r="Q5" s="196"/>
      <c r="R5" s="196"/>
      <c r="S5" s="196"/>
      <c r="T5" s="274"/>
    </row>
    <row r="6" spans="1:20" s="11" customFormat="1" ht="29.25" customHeight="1">
      <c r="A6" s="253" t="s">
        <v>202</v>
      </c>
      <c r="B6" s="199"/>
      <c r="C6" s="199"/>
      <c r="D6" s="220" t="s">
        <v>481</v>
      </c>
      <c r="E6" s="193"/>
      <c r="F6" s="194"/>
      <c r="G6" s="195"/>
      <c r="H6" s="220" t="s">
        <v>482</v>
      </c>
      <c r="I6" s="193"/>
      <c r="J6" s="199"/>
      <c r="K6" s="199"/>
      <c r="L6" s="202" t="s">
        <v>484</v>
      </c>
      <c r="M6" s="202" t="s">
        <v>138</v>
      </c>
      <c r="N6" s="202" t="s">
        <v>139</v>
      </c>
      <c r="O6" s="202" t="s">
        <v>140</v>
      </c>
      <c r="P6" s="228" t="s">
        <v>141</v>
      </c>
      <c r="Q6" s="228" t="s">
        <v>141</v>
      </c>
      <c r="R6" s="228" t="s">
        <v>144</v>
      </c>
      <c r="S6" s="228" t="s">
        <v>146</v>
      </c>
      <c r="T6" s="275" t="s">
        <v>148</v>
      </c>
    </row>
    <row r="7" spans="1:20" s="11" customFormat="1" ht="29.25" customHeight="1">
      <c r="A7" s="192"/>
      <c r="B7" s="199"/>
      <c r="C7" s="199"/>
      <c r="D7" s="161"/>
      <c r="E7" s="198" t="s">
        <v>483</v>
      </c>
      <c r="F7" s="234"/>
      <c r="G7" s="222" t="s">
        <v>131</v>
      </c>
      <c r="H7" s="220" t="s">
        <v>11</v>
      </c>
      <c r="I7" s="198" t="s">
        <v>133</v>
      </c>
      <c r="J7" s="222" t="s">
        <v>132</v>
      </c>
      <c r="K7" s="199"/>
      <c r="L7" s="202" t="s">
        <v>137</v>
      </c>
      <c r="M7" s="202" t="s">
        <v>129</v>
      </c>
      <c r="N7" s="199"/>
      <c r="O7" s="199"/>
      <c r="P7" s="161" t="s">
        <v>142</v>
      </c>
      <c r="Q7" s="161" t="s">
        <v>143</v>
      </c>
      <c r="R7" s="161" t="s">
        <v>145</v>
      </c>
      <c r="S7" s="161" t="s">
        <v>147</v>
      </c>
      <c r="T7" s="276"/>
    </row>
    <row r="8" spans="1:20" s="13" customFormat="1" ht="29.25" customHeight="1">
      <c r="A8" s="204"/>
      <c r="B8" s="210" t="s">
        <v>126</v>
      </c>
      <c r="C8" s="210" t="s">
        <v>128</v>
      </c>
      <c r="D8" s="221"/>
      <c r="E8" s="215" t="s">
        <v>147</v>
      </c>
      <c r="F8" s="225" t="s">
        <v>130</v>
      </c>
      <c r="G8" s="226"/>
      <c r="H8" s="215"/>
      <c r="I8" s="223" t="s">
        <v>134</v>
      </c>
      <c r="J8" s="221"/>
      <c r="K8" s="210" t="s">
        <v>136</v>
      </c>
      <c r="L8" s="227"/>
      <c r="M8" s="215"/>
      <c r="N8" s="206"/>
      <c r="O8" s="195"/>
      <c r="P8" s="209"/>
      <c r="Q8" s="209"/>
      <c r="R8" s="209"/>
      <c r="S8" s="209"/>
      <c r="T8" s="277"/>
    </row>
    <row r="9" spans="1:20" s="156" customFormat="1" ht="29.25" customHeight="1">
      <c r="A9" s="192" t="s">
        <v>5</v>
      </c>
      <c r="B9" s="478">
        <v>1019053</v>
      </c>
      <c r="C9" s="478">
        <v>669537</v>
      </c>
      <c r="D9" s="478">
        <v>642908</v>
      </c>
      <c r="E9" s="478">
        <v>642908</v>
      </c>
      <c r="F9" s="478">
        <v>207725</v>
      </c>
      <c r="G9" s="478">
        <v>0</v>
      </c>
      <c r="H9" s="478">
        <v>26629</v>
      </c>
      <c r="I9" s="478">
        <v>0</v>
      </c>
      <c r="J9" s="478">
        <v>26629</v>
      </c>
      <c r="K9" s="478">
        <v>349270</v>
      </c>
      <c r="L9" s="478">
        <v>86</v>
      </c>
      <c r="M9" s="478">
        <v>0</v>
      </c>
      <c r="N9" s="478">
        <v>49633</v>
      </c>
      <c r="O9" s="478">
        <v>39486</v>
      </c>
      <c r="P9" s="478">
        <v>232044</v>
      </c>
      <c r="Q9" s="478">
        <v>0</v>
      </c>
      <c r="R9" s="478">
        <v>7206</v>
      </c>
      <c r="S9" s="478">
        <v>0</v>
      </c>
      <c r="T9" s="479">
        <v>20815</v>
      </c>
    </row>
    <row r="10" spans="1:20" s="156" customFormat="1" ht="29.25" customHeight="1">
      <c r="A10" s="204" t="s">
        <v>6</v>
      </c>
      <c r="B10" s="480">
        <v>257854</v>
      </c>
      <c r="C10" s="480">
        <v>101455</v>
      </c>
      <c r="D10" s="480">
        <v>96651</v>
      </c>
      <c r="E10" s="480">
        <v>96651</v>
      </c>
      <c r="F10" s="480">
        <v>36387</v>
      </c>
      <c r="G10" s="480">
        <v>0</v>
      </c>
      <c r="H10" s="480">
        <v>4804</v>
      </c>
      <c r="I10" s="480">
        <v>0</v>
      </c>
      <c r="J10" s="480">
        <v>4804</v>
      </c>
      <c r="K10" s="480">
        <v>156399</v>
      </c>
      <c r="L10" s="480">
        <v>283</v>
      </c>
      <c r="M10" s="480">
        <v>0</v>
      </c>
      <c r="N10" s="480">
        <v>0</v>
      </c>
      <c r="O10" s="480">
        <v>669</v>
      </c>
      <c r="P10" s="480">
        <v>111827</v>
      </c>
      <c r="Q10" s="480">
        <v>0</v>
      </c>
      <c r="R10" s="480">
        <v>38755</v>
      </c>
      <c r="S10" s="480">
        <v>0</v>
      </c>
      <c r="T10" s="481">
        <v>4865</v>
      </c>
    </row>
    <row r="11" spans="1:20" s="156" customFormat="1" ht="29.25" customHeight="1" thickBot="1">
      <c r="A11" s="482" t="s">
        <v>3</v>
      </c>
      <c r="B11" s="483">
        <f aca="true" t="shared" si="0" ref="B11:T11">SUM(B9:B10)</f>
        <v>1276907</v>
      </c>
      <c r="C11" s="483">
        <f t="shared" si="0"/>
        <v>770992</v>
      </c>
      <c r="D11" s="483">
        <f t="shared" si="0"/>
        <v>739559</v>
      </c>
      <c r="E11" s="483">
        <f t="shared" si="0"/>
        <v>739559</v>
      </c>
      <c r="F11" s="483">
        <f t="shared" si="0"/>
        <v>244112</v>
      </c>
      <c r="G11" s="483">
        <f t="shared" si="0"/>
        <v>0</v>
      </c>
      <c r="H11" s="483">
        <f t="shared" si="0"/>
        <v>31433</v>
      </c>
      <c r="I11" s="483">
        <f t="shared" si="0"/>
        <v>0</v>
      </c>
      <c r="J11" s="483">
        <f t="shared" si="0"/>
        <v>31433</v>
      </c>
      <c r="K11" s="483">
        <f t="shared" si="0"/>
        <v>505669</v>
      </c>
      <c r="L11" s="483">
        <f t="shared" si="0"/>
        <v>369</v>
      </c>
      <c r="M11" s="483">
        <f t="shared" si="0"/>
        <v>0</v>
      </c>
      <c r="N11" s="483">
        <f t="shared" si="0"/>
        <v>49633</v>
      </c>
      <c r="O11" s="483">
        <f t="shared" si="0"/>
        <v>40155</v>
      </c>
      <c r="P11" s="483">
        <f t="shared" si="0"/>
        <v>343871</v>
      </c>
      <c r="Q11" s="483">
        <f t="shared" si="0"/>
        <v>0</v>
      </c>
      <c r="R11" s="483">
        <f>SUM(R9:R10)</f>
        <v>45961</v>
      </c>
      <c r="S11" s="483">
        <f>SUM(S9:S10)</f>
        <v>0</v>
      </c>
      <c r="T11" s="484">
        <f t="shared" si="0"/>
        <v>25680</v>
      </c>
    </row>
    <row r="12" ht="29.25" customHeight="1"/>
    <row r="13" s="77" customFormat="1" ht="29.25" customHeight="1" thickBot="1"/>
    <row r="14" spans="1:19" ht="29.25" customHeight="1">
      <c r="A14" s="184"/>
      <c r="B14" s="219" t="s">
        <v>149</v>
      </c>
      <c r="C14" s="185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  <c r="O14" s="186"/>
      <c r="P14" s="186"/>
      <c r="Q14" s="186"/>
      <c r="R14" s="188"/>
      <c r="S14" s="273"/>
    </row>
    <row r="15" spans="1:19" ht="29.25" customHeight="1">
      <c r="A15" s="192"/>
      <c r="B15" s="197" t="s">
        <v>150</v>
      </c>
      <c r="C15" s="198" t="s">
        <v>12</v>
      </c>
      <c r="D15" s="229"/>
      <c r="E15" s="194"/>
      <c r="F15" s="194"/>
      <c r="G15" s="194"/>
      <c r="H15" s="194"/>
      <c r="I15" s="194"/>
      <c r="J15" s="194"/>
      <c r="K15" s="194"/>
      <c r="L15" s="194"/>
      <c r="M15" s="195"/>
      <c r="N15" s="224" t="s">
        <v>13</v>
      </c>
      <c r="O15" s="194"/>
      <c r="P15" s="194"/>
      <c r="Q15" s="194"/>
      <c r="R15" s="196"/>
      <c r="S15" s="274"/>
    </row>
    <row r="16" spans="1:19" ht="29.25" customHeight="1">
      <c r="A16" s="192" t="s">
        <v>15</v>
      </c>
      <c r="B16" s="199"/>
      <c r="C16" s="199"/>
      <c r="D16" s="228" t="s">
        <v>152</v>
      </c>
      <c r="E16" s="202" t="s">
        <v>153</v>
      </c>
      <c r="F16" s="228" t="s">
        <v>10</v>
      </c>
      <c r="G16" s="228" t="s">
        <v>155</v>
      </c>
      <c r="H16" s="230" t="s">
        <v>156</v>
      </c>
      <c r="I16" s="202" t="s">
        <v>158</v>
      </c>
      <c r="J16" s="202" t="s">
        <v>159</v>
      </c>
      <c r="K16" s="202" t="s">
        <v>160</v>
      </c>
      <c r="L16" s="202" t="s">
        <v>161</v>
      </c>
      <c r="M16" s="202" t="s">
        <v>10</v>
      </c>
      <c r="N16" s="199"/>
      <c r="O16" s="202" t="s">
        <v>163</v>
      </c>
      <c r="P16" s="202" t="s">
        <v>164</v>
      </c>
      <c r="Q16" s="228" t="s">
        <v>166</v>
      </c>
      <c r="R16" s="228" t="s">
        <v>167</v>
      </c>
      <c r="S16" s="275" t="s">
        <v>10</v>
      </c>
    </row>
    <row r="17" spans="1:19" ht="29.25" customHeight="1">
      <c r="A17" s="192"/>
      <c r="B17" s="199"/>
      <c r="C17" s="199"/>
      <c r="D17" s="199"/>
      <c r="E17" s="199"/>
      <c r="F17" s="161" t="s">
        <v>154</v>
      </c>
      <c r="G17" s="203"/>
      <c r="H17" s="161" t="s">
        <v>157</v>
      </c>
      <c r="I17" s="199"/>
      <c r="J17" s="199"/>
      <c r="K17" s="199"/>
      <c r="L17" s="199"/>
      <c r="M17" s="202"/>
      <c r="N17" s="199"/>
      <c r="O17" s="199"/>
      <c r="P17" s="202" t="s">
        <v>165</v>
      </c>
      <c r="Q17" s="203"/>
      <c r="R17" s="161" t="s">
        <v>168</v>
      </c>
      <c r="S17" s="275" t="s">
        <v>169</v>
      </c>
    </row>
    <row r="18" spans="1:19" ht="29.25" customHeight="1">
      <c r="A18" s="204"/>
      <c r="B18" s="210" t="s">
        <v>17</v>
      </c>
      <c r="C18" s="210" t="s">
        <v>151</v>
      </c>
      <c r="D18" s="195"/>
      <c r="E18" s="211"/>
      <c r="F18" s="212"/>
      <c r="G18" s="213"/>
      <c r="H18" s="214"/>
      <c r="I18" s="215"/>
      <c r="J18" s="205"/>
      <c r="K18" s="205"/>
      <c r="L18" s="205"/>
      <c r="M18" s="195"/>
      <c r="N18" s="210" t="s">
        <v>162</v>
      </c>
      <c r="O18" s="207"/>
      <c r="P18" s="216"/>
      <c r="Q18" s="213"/>
      <c r="R18" s="212"/>
      <c r="S18" s="277"/>
    </row>
    <row r="19" spans="1:19" ht="29.25" customHeight="1">
      <c r="A19" s="192" t="s">
        <v>5</v>
      </c>
      <c r="B19" s="478">
        <v>1088826</v>
      </c>
      <c r="C19" s="478">
        <v>1037420</v>
      </c>
      <c r="D19" s="478">
        <v>591524</v>
      </c>
      <c r="E19" s="478">
        <v>66991</v>
      </c>
      <c r="F19" s="478">
        <v>902</v>
      </c>
      <c r="G19" s="478">
        <v>152780</v>
      </c>
      <c r="H19" s="478">
        <v>70</v>
      </c>
      <c r="I19" s="478">
        <v>161</v>
      </c>
      <c r="J19" s="478">
        <v>153449</v>
      </c>
      <c r="K19" s="478">
        <v>68261</v>
      </c>
      <c r="L19" s="478">
        <v>690</v>
      </c>
      <c r="M19" s="478">
        <v>2592</v>
      </c>
      <c r="N19" s="478">
        <v>23412</v>
      </c>
      <c r="O19" s="478">
        <v>321</v>
      </c>
      <c r="P19" s="478">
        <v>0</v>
      </c>
      <c r="Q19" s="478">
        <v>0</v>
      </c>
      <c r="R19" s="478">
        <v>20596</v>
      </c>
      <c r="S19" s="479">
        <v>2495</v>
      </c>
    </row>
    <row r="20" spans="1:19" ht="29.25" customHeight="1">
      <c r="A20" s="204" t="s">
        <v>6</v>
      </c>
      <c r="B20" s="480">
        <v>386796</v>
      </c>
      <c r="C20" s="480">
        <v>320935</v>
      </c>
      <c r="D20" s="480">
        <v>146834</v>
      </c>
      <c r="E20" s="480">
        <v>18098</v>
      </c>
      <c r="F20" s="480">
        <v>303</v>
      </c>
      <c r="G20" s="480">
        <v>41381</v>
      </c>
      <c r="H20" s="480">
        <v>2876</v>
      </c>
      <c r="I20" s="480">
        <v>176</v>
      </c>
      <c r="J20" s="480">
        <v>89954</v>
      </c>
      <c r="K20" s="480">
        <v>19759</v>
      </c>
      <c r="L20" s="480">
        <v>1032</v>
      </c>
      <c r="M20" s="480">
        <v>522</v>
      </c>
      <c r="N20" s="480">
        <v>1074</v>
      </c>
      <c r="O20" s="480">
        <v>0</v>
      </c>
      <c r="P20" s="480">
        <v>0</v>
      </c>
      <c r="Q20" s="480">
        <v>0</v>
      </c>
      <c r="R20" s="480">
        <v>0</v>
      </c>
      <c r="S20" s="481">
        <v>1074</v>
      </c>
    </row>
    <row r="21" spans="1:19" ht="29.25" customHeight="1" thickBot="1">
      <c r="A21" s="482" t="s">
        <v>3</v>
      </c>
      <c r="B21" s="483">
        <f aca="true" t="shared" si="1" ref="B21:K21">SUM(B19:B20)</f>
        <v>1475622</v>
      </c>
      <c r="C21" s="483">
        <f t="shared" si="1"/>
        <v>1358355</v>
      </c>
      <c r="D21" s="483">
        <f t="shared" si="1"/>
        <v>738358</v>
      </c>
      <c r="E21" s="483">
        <f t="shared" si="1"/>
        <v>85089</v>
      </c>
      <c r="F21" s="483">
        <f t="shared" si="1"/>
        <v>1205</v>
      </c>
      <c r="G21" s="483">
        <f t="shared" si="1"/>
        <v>194161</v>
      </c>
      <c r="H21" s="483">
        <f t="shared" si="1"/>
        <v>2946</v>
      </c>
      <c r="I21" s="483">
        <f t="shared" si="1"/>
        <v>337</v>
      </c>
      <c r="J21" s="483">
        <f t="shared" si="1"/>
        <v>243403</v>
      </c>
      <c r="K21" s="483">
        <f t="shared" si="1"/>
        <v>88020</v>
      </c>
      <c r="L21" s="483">
        <f>SUM(L19:L20)</f>
        <v>1722</v>
      </c>
      <c r="M21" s="483">
        <f aca="true" t="shared" si="2" ref="M21:S21">SUM(M19:M20)</f>
        <v>3114</v>
      </c>
      <c r="N21" s="483">
        <f t="shared" si="2"/>
        <v>24486</v>
      </c>
      <c r="O21" s="483">
        <f t="shared" si="2"/>
        <v>321</v>
      </c>
      <c r="P21" s="483">
        <f t="shared" si="2"/>
        <v>0</v>
      </c>
      <c r="Q21" s="483">
        <f t="shared" si="2"/>
        <v>0</v>
      </c>
      <c r="R21" s="483">
        <f t="shared" si="2"/>
        <v>20596</v>
      </c>
      <c r="S21" s="484">
        <f t="shared" si="2"/>
        <v>3569</v>
      </c>
    </row>
    <row r="22" ht="29.25" customHeight="1"/>
    <row r="23" spans="2:17" ht="29.25" customHeight="1" thickBot="1">
      <c r="B23" s="11"/>
      <c r="C23" s="11"/>
      <c r="D23" s="11"/>
      <c r="E23" s="11"/>
      <c r="F23" s="11"/>
      <c r="G23" s="11"/>
      <c r="H23" s="11"/>
      <c r="I23" s="11"/>
      <c r="J23" s="11"/>
      <c r="K23" s="162"/>
      <c r="L23" s="162"/>
      <c r="M23" s="162"/>
      <c r="N23" s="235"/>
      <c r="O23" s="183"/>
      <c r="P23" s="11"/>
      <c r="Q23" s="183" t="s">
        <v>69</v>
      </c>
    </row>
    <row r="24" spans="1:17" ht="29.25" customHeight="1">
      <c r="A24" s="184"/>
      <c r="B24" s="189"/>
      <c r="C24" s="189"/>
      <c r="D24" s="187"/>
      <c r="E24" s="187"/>
      <c r="F24" s="187"/>
      <c r="G24" s="189"/>
      <c r="H24" s="190"/>
      <c r="I24" s="187"/>
      <c r="J24" s="189"/>
      <c r="K24" s="191"/>
      <c r="L24" s="191"/>
      <c r="M24" s="236" t="s">
        <v>194</v>
      </c>
      <c r="N24" s="236" t="s">
        <v>184</v>
      </c>
      <c r="O24" s="237" t="s">
        <v>195</v>
      </c>
      <c r="P24" s="238"/>
      <c r="Q24" s="239"/>
    </row>
    <row r="25" spans="1:17" ht="29.25" customHeight="1">
      <c r="A25" s="192"/>
      <c r="B25" s="202" t="s">
        <v>171</v>
      </c>
      <c r="C25" s="202" t="s">
        <v>172</v>
      </c>
      <c r="D25" s="233" t="s">
        <v>173</v>
      </c>
      <c r="E25" s="231"/>
      <c r="F25" s="231"/>
      <c r="G25" s="232"/>
      <c r="H25" s="233" t="s">
        <v>178</v>
      </c>
      <c r="I25" s="200"/>
      <c r="J25" s="201"/>
      <c r="K25" s="202" t="s">
        <v>181</v>
      </c>
      <c r="L25" s="202" t="s">
        <v>182</v>
      </c>
      <c r="M25" s="240" t="s">
        <v>196</v>
      </c>
      <c r="N25" s="240" t="s">
        <v>185</v>
      </c>
      <c r="O25" s="241" t="s">
        <v>197</v>
      </c>
      <c r="P25" s="242" t="s">
        <v>186</v>
      </c>
      <c r="Q25" s="243" t="s">
        <v>187</v>
      </c>
    </row>
    <row r="26" spans="1:17" ht="29.25" customHeight="1">
      <c r="A26" s="192" t="s">
        <v>15</v>
      </c>
      <c r="B26" s="199"/>
      <c r="C26" s="197" t="s">
        <v>508</v>
      </c>
      <c r="D26" s="199"/>
      <c r="E26" s="228" t="s">
        <v>141</v>
      </c>
      <c r="F26" s="234" t="s">
        <v>176</v>
      </c>
      <c r="G26" s="234" t="s">
        <v>10</v>
      </c>
      <c r="H26" s="203"/>
      <c r="I26" s="228" t="s">
        <v>180</v>
      </c>
      <c r="J26" s="234" t="s">
        <v>10</v>
      </c>
      <c r="K26" s="199"/>
      <c r="L26" s="197" t="s">
        <v>506</v>
      </c>
      <c r="M26" s="202" t="s">
        <v>188</v>
      </c>
      <c r="N26" s="202" t="s">
        <v>189</v>
      </c>
      <c r="O26" s="161" t="s">
        <v>190</v>
      </c>
      <c r="P26" s="244"/>
      <c r="Q26" s="245"/>
    </row>
    <row r="27" spans="1:17" ht="29.25" customHeight="1">
      <c r="A27" s="192"/>
      <c r="B27" s="199"/>
      <c r="C27" s="199"/>
      <c r="D27" s="199"/>
      <c r="E27" s="202" t="s">
        <v>175</v>
      </c>
      <c r="F27" s="202" t="s">
        <v>177</v>
      </c>
      <c r="G27" s="199"/>
      <c r="H27" s="203"/>
      <c r="I27" s="203"/>
      <c r="J27" s="199"/>
      <c r="K27" s="199"/>
      <c r="L27" s="199"/>
      <c r="M27" s="161" t="s">
        <v>183</v>
      </c>
      <c r="N27" s="161" t="s">
        <v>191</v>
      </c>
      <c r="O27" s="161" t="s">
        <v>192</v>
      </c>
      <c r="P27" s="246"/>
      <c r="Q27" s="247"/>
    </row>
    <row r="28" spans="1:17" ht="29.25" customHeight="1">
      <c r="A28" s="204"/>
      <c r="B28" s="525" t="s">
        <v>170</v>
      </c>
      <c r="C28" s="526"/>
      <c r="D28" s="210" t="s">
        <v>174</v>
      </c>
      <c r="E28" s="208"/>
      <c r="F28" s="208"/>
      <c r="G28" s="195"/>
      <c r="H28" s="217" t="s">
        <v>179</v>
      </c>
      <c r="I28" s="218"/>
      <c r="J28" s="195"/>
      <c r="K28" s="525" t="s">
        <v>19</v>
      </c>
      <c r="L28" s="527"/>
      <c r="M28" s="248" t="s">
        <v>193</v>
      </c>
      <c r="N28" s="227"/>
      <c r="O28" s="249" t="s">
        <v>198</v>
      </c>
      <c r="P28" s="218" t="s">
        <v>199</v>
      </c>
      <c r="Q28" s="250" t="s">
        <v>200</v>
      </c>
    </row>
    <row r="29" spans="1:17" ht="29.25" customHeight="1">
      <c r="A29" s="192" t="s">
        <v>5</v>
      </c>
      <c r="B29" s="478">
        <v>0</v>
      </c>
      <c r="C29" s="478">
        <v>42025</v>
      </c>
      <c r="D29" s="478">
        <v>246</v>
      </c>
      <c r="E29" s="478">
        <v>0</v>
      </c>
      <c r="F29" s="478">
        <v>246</v>
      </c>
      <c r="G29" s="478">
        <v>0</v>
      </c>
      <c r="H29" s="478">
        <v>27994</v>
      </c>
      <c r="I29" s="478">
        <v>26485</v>
      </c>
      <c r="J29" s="478">
        <v>1509</v>
      </c>
      <c r="K29" s="478">
        <v>0</v>
      </c>
      <c r="L29" s="478">
        <v>69773</v>
      </c>
      <c r="M29" s="478">
        <v>129147</v>
      </c>
      <c r="N29" s="485">
        <v>0</v>
      </c>
      <c r="O29" s="485">
        <v>59374</v>
      </c>
      <c r="P29" s="478">
        <v>1018807</v>
      </c>
      <c r="Q29" s="486">
        <v>1060832</v>
      </c>
    </row>
    <row r="30" spans="1:17" ht="29.25" customHeight="1">
      <c r="A30" s="204" t="s">
        <v>6</v>
      </c>
      <c r="B30" s="480">
        <v>0</v>
      </c>
      <c r="C30" s="480">
        <v>64155</v>
      </c>
      <c r="D30" s="480">
        <v>0</v>
      </c>
      <c r="E30" s="480">
        <v>0</v>
      </c>
      <c r="F30" s="480">
        <v>0</v>
      </c>
      <c r="G30" s="480">
        <v>0</v>
      </c>
      <c r="H30" s="480">
        <v>64787</v>
      </c>
      <c r="I30" s="480">
        <v>11292</v>
      </c>
      <c r="J30" s="480">
        <v>53495</v>
      </c>
      <c r="K30" s="480">
        <v>0</v>
      </c>
      <c r="L30" s="480">
        <v>128942</v>
      </c>
      <c r="M30" s="480">
        <v>-44493</v>
      </c>
      <c r="N30" s="487">
        <v>33607</v>
      </c>
      <c r="O30" s="487">
        <v>-139828</v>
      </c>
      <c r="P30" s="480">
        <v>257854</v>
      </c>
      <c r="Q30" s="488">
        <v>322009</v>
      </c>
    </row>
    <row r="31" spans="1:17" ht="29.25" customHeight="1" thickBot="1">
      <c r="A31" s="482" t="s">
        <v>3</v>
      </c>
      <c r="B31" s="483">
        <f aca="true" t="shared" si="3" ref="B31:O31">SUM(B29:B30)</f>
        <v>0</v>
      </c>
      <c r="C31" s="483">
        <f t="shared" si="3"/>
        <v>106180</v>
      </c>
      <c r="D31" s="483">
        <f t="shared" si="3"/>
        <v>246</v>
      </c>
      <c r="E31" s="483">
        <f t="shared" si="3"/>
        <v>0</v>
      </c>
      <c r="F31" s="483">
        <f t="shared" si="3"/>
        <v>246</v>
      </c>
      <c r="G31" s="483">
        <f t="shared" si="3"/>
        <v>0</v>
      </c>
      <c r="H31" s="483">
        <f t="shared" si="3"/>
        <v>92781</v>
      </c>
      <c r="I31" s="483">
        <f t="shared" si="3"/>
        <v>37777</v>
      </c>
      <c r="J31" s="483">
        <f t="shared" si="3"/>
        <v>55004</v>
      </c>
      <c r="K31" s="483">
        <f t="shared" si="3"/>
        <v>0</v>
      </c>
      <c r="L31" s="483">
        <f t="shared" si="3"/>
        <v>198715</v>
      </c>
      <c r="M31" s="483">
        <f t="shared" si="3"/>
        <v>84654</v>
      </c>
      <c r="N31" s="483">
        <f t="shared" si="3"/>
        <v>33607</v>
      </c>
      <c r="O31" s="489">
        <f t="shared" si="3"/>
        <v>-80454</v>
      </c>
      <c r="P31" s="483">
        <f>SUM(P29:P30)</f>
        <v>1276661</v>
      </c>
      <c r="Q31" s="490">
        <f>SUM(Q29:Q30)</f>
        <v>1382841</v>
      </c>
    </row>
  </sheetData>
  <sheetProtection/>
  <mergeCells count="3">
    <mergeCell ref="B28:C28"/>
    <mergeCell ref="K28:L28"/>
    <mergeCell ref="O1:O3"/>
  </mergeCells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view="pageBreakPreview" zoomScale="75" zoomScaleNormal="8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625" style="23" customWidth="1"/>
    <col min="2" max="12" width="14.25390625" style="23" customWidth="1"/>
    <col min="13" max="14" width="11.25390625" style="23" customWidth="1"/>
    <col min="15" max="15" width="11.00390625" style="23" customWidth="1"/>
    <col min="16" max="16" width="11.625" style="23" customWidth="1"/>
    <col min="17" max="17" width="11.375" style="23" customWidth="1"/>
    <col min="18" max="16384" width="9.125" style="23" customWidth="1"/>
  </cols>
  <sheetData>
    <row r="1" spans="1:2" s="16" customFormat="1" ht="29.25" customHeight="1">
      <c r="A1" s="15"/>
      <c r="B1" s="270" t="s">
        <v>7</v>
      </c>
    </row>
    <row r="2" spans="1:2" s="16" customFormat="1" ht="29.25" customHeight="1">
      <c r="A2" s="15"/>
      <c r="B2" s="270" t="s">
        <v>218</v>
      </c>
    </row>
    <row r="3" spans="1:17" s="16" customFormat="1" ht="29.25" customHeight="1" thickBot="1">
      <c r="A3" s="15"/>
      <c r="B3" s="17"/>
      <c r="M3" s="18"/>
      <c r="N3" s="18"/>
      <c r="O3" s="18"/>
      <c r="P3" s="18"/>
      <c r="Q3" s="18"/>
    </row>
    <row r="4" spans="1:17" s="4" customFormat="1" ht="29.25" customHeight="1">
      <c r="A4" s="533" t="s">
        <v>201</v>
      </c>
      <c r="B4" s="530" t="s">
        <v>549</v>
      </c>
      <c r="C4" s="531"/>
      <c r="D4" s="531"/>
      <c r="E4" s="531"/>
      <c r="F4" s="531"/>
      <c r="G4" s="532"/>
      <c r="H4" s="114" t="s">
        <v>20</v>
      </c>
      <c r="I4" s="115"/>
      <c r="J4" s="115"/>
      <c r="K4" s="116"/>
      <c r="L4" s="119" t="s">
        <v>21</v>
      </c>
      <c r="M4" s="6"/>
      <c r="N4" s="6"/>
      <c r="O4" s="6"/>
      <c r="P4" s="6"/>
      <c r="Q4" s="6"/>
    </row>
    <row r="5" spans="1:13" s="4" customFormat="1" ht="29.25" customHeight="1">
      <c r="A5" s="534"/>
      <c r="B5" s="254" t="s">
        <v>203</v>
      </c>
      <c r="C5" s="254" t="s">
        <v>204</v>
      </c>
      <c r="D5" s="254" t="s">
        <v>205</v>
      </c>
      <c r="E5" s="254" t="s">
        <v>207</v>
      </c>
      <c r="F5" s="254" t="s">
        <v>206</v>
      </c>
      <c r="G5" s="121"/>
      <c r="H5" s="258" t="s">
        <v>208</v>
      </c>
      <c r="I5" s="254" t="s">
        <v>209</v>
      </c>
      <c r="J5" s="254" t="s">
        <v>210</v>
      </c>
      <c r="K5" s="254" t="s">
        <v>212</v>
      </c>
      <c r="L5" s="327" t="s">
        <v>496</v>
      </c>
      <c r="M5" s="19"/>
    </row>
    <row r="6" spans="1:13" s="4" customFormat="1" ht="29.25" customHeight="1">
      <c r="A6" s="534"/>
      <c r="B6" s="254"/>
      <c r="C6" s="254"/>
      <c r="D6" s="254"/>
      <c r="E6" s="254"/>
      <c r="F6" s="254"/>
      <c r="G6" s="121" t="s">
        <v>502</v>
      </c>
      <c r="H6" s="258"/>
      <c r="I6" s="254"/>
      <c r="J6" s="254" t="s">
        <v>211</v>
      </c>
      <c r="K6" s="254" t="s">
        <v>213</v>
      </c>
      <c r="L6" s="260"/>
      <c r="M6" s="19"/>
    </row>
    <row r="7" spans="1:19" s="4" customFormat="1" ht="29.25" customHeight="1">
      <c r="A7" s="535"/>
      <c r="B7" s="123"/>
      <c r="C7" s="123"/>
      <c r="D7" s="123"/>
      <c r="E7" s="123"/>
      <c r="F7" s="123"/>
      <c r="G7" s="123"/>
      <c r="H7" s="256"/>
      <c r="I7" s="257"/>
      <c r="J7" s="259"/>
      <c r="K7" s="259"/>
      <c r="L7" s="455"/>
      <c r="M7" s="20"/>
      <c r="N7" s="20"/>
      <c r="O7" s="20"/>
      <c r="P7" s="20"/>
      <c r="Q7" s="20"/>
      <c r="R7" s="20"/>
      <c r="S7" s="20"/>
    </row>
    <row r="8" spans="1:19" s="4" customFormat="1" ht="29.25" customHeight="1">
      <c r="A8" s="128" t="s">
        <v>5</v>
      </c>
      <c r="B8" s="129">
        <v>210032</v>
      </c>
      <c r="C8" s="129">
        <v>113069</v>
      </c>
      <c r="D8" s="129">
        <v>226243</v>
      </c>
      <c r="E8" s="129">
        <v>30592</v>
      </c>
      <c r="F8" s="129">
        <v>105580</v>
      </c>
      <c r="G8" s="129">
        <v>685516</v>
      </c>
      <c r="H8" s="129">
        <v>321</v>
      </c>
      <c r="I8" s="129">
        <v>315</v>
      </c>
      <c r="J8" s="129">
        <v>0</v>
      </c>
      <c r="K8" s="129">
        <v>6</v>
      </c>
      <c r="L8" s="343">
        <v>68261</v>
      </c>
      <c r="M8" s="20"/>
      <c r="N8" s="20"/>
      <c r="O8" s="20"/>
      <c r="P8" s="20"/>
      <c r="Q8" s="20"/>
      <c r="R8" s="20"/>
      <c r="S8" s="20"/>
    </row>
    <row r="9" spans="1:13" s="4" customFormat="1" ht="29.25" customHeight="1">
      <c r="A9" s="102" t="s">
        <v>6</v>
      </c>
      <c r="B9" s="104">
        <v>100804</v>
      </c>
      <c r="C9" s="104">
        <v>48988</v>
      </c>
      <c r="D9" s="104">
        <v>8930</v>
      </c>
      <c r="E9" s="104">
        <v>55474</v>
      </c>
      <c r="F9" s="104">
        <v>34785</v>
      </c>
      <c r="G9" s="104">
        <v>248981</v>
      </c>
      <c r="H9" s="104">
        <v>0</v>
      </c>
      <c r="I9" s="104">
        <v>0</v>
      </c>
      <c r="J9" s="104">
        <v>0</v>
      </c>
      <c r="K9" s="104">
        <v>0</v>
      </c>
      <c r="L9" s="107">
        <v>19759</v>
      </c>
      <c r="M9" s="22"/>
    </row>
    <row r="10" spans="1:17" s="113" customFormat="1" ht="29.25" customHeight="1" thickBot="1">
      <c r="A10" s="477" t="s">
        <v>3</v>
      </c>
      <c r="B10" s="109">
        <f aca="true" t="shared" si="0" ref="B10:L10">SUM(B8:B9)</f>
        <v>310836</v>
      </c>
      <c r="C10" s="109">
        <f t="shared" si="0"/>
        <v>162057</v>
      </c>
      <c r="D10" s="109">
        <f t="shared" si="0"/>
        <v>235173</v>
      </c>
      <c r="E10" s="109">
        <f t="shared" si="0"/>
        <v>86066</v>
      </c>
      <c r="F10" s="109">
        <f t="shared" si="0"/>
        <v>140365</v>
      </c>
      <c r="G10" s="109">
        <f t="shared" si="0"/>
        <v>934497</v>
      </c>
      <c r="H10" s="109">
        <f t="shared" si="0"/>
        <v>321</v>
      </c>
      <c r="I10" s="109">
        <f t="shared" si="0"/>
        <v>315</v>
      </c>
      <c r="J10" s="109">
        <f t="shared" si="0"/>
        <v>0</v>
      </c>
      <c r="K10" s="109">
        <f t="shared" si="0"/>
        <v>6</v>
      </c>
      <c r="L10" s="110">
        <f t="shared" si="0"/>
        <v>88020</v>
      </c>
      <c r="M10" s="111"/>
      <c r="N10" s="112"/>
      <c r="O10" s="112"/>
      <c r="P10" s="112"/>
      <c r="Q10" s="112"/>
    </row>
    <row r="11" spans="1:17" ht="29.2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N11" s="20"/>
      <c r="O11" s="20"/>
      <c r="P11" s="20"/>
      <c r="Q11" s="20"/>
    </row>
    <row r="12" spans="2:17" s="78" customFormat="1" ht="29.25" customHeight="1" thickBo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51" t="s">
        <v>69</v>
      </c>
      <c r="N12" s="79"/>
      <c r="O12" s="79"/>
      <c r="P12" s="79"/>
      <c r="Q12" s="79"/>
    </row>
    <row r="13" spans="1:17" ht="29.25" customHeight="1">
      <c r="A13" s="533" t="s">
        <v>201</v>
      </c>
      <c r="B13" s="117" t="s">
        <v>22</v>
      </c>
      <c r="C13" s="117" t="s">
        <v>23</v>
      </c>
      <c r="D13" s="117" t="s">
        <v>24</v>
      </c>
      <c r="E13" s="117" t="s">
        <v>25</v>
      </c>
      <c r="F13" s="117" t="s">
        <v>26</v>
      </c>
      <c r="G13" s="117" t="s">
        <v>27</v>
      </c>
      <c r="H13" s="117" t="s">
        <v>28</v>
      </c>
      <c r="I13" s="117" t="s">
        <v>29</v>
      </c>
      <c r="J13" s="118" t="s">
        <v>30</v>
      </c>
      <c r="K13" s="117" t="s">
        <v>31</v>
      </c>
      <c r="L13" s="119" t="s">
        <v>32</v>
      </c>
      <c r="N13" s="20"/>
      <c r="O13" s="20"/>
      <c r="P13" s="20"/>
      <c r="Q13" s="20"/>
    </row>
    <row r="14" spans="1:17" ht="29.25" customHeight="1">
      <c r="A14" s="534"/>
      <c r="B14" s="254" t="s">
        <v>33</v>
      </c>
      <c r="C14" s="254" t="s">
        <v>485</v>
      </c>
      <c r="D14" s="254" t="s">
        <v>486</v>
      </c>
      <c r="E14" s="254" t="s">
        <v>487</v>
      </c>
      <c r="F14" s="254" t="s">
        <v>488</v>
      </c>
      <c r="G14" s="254" t="s">
        <v>489</v>
      </c>
      <c r="H14" s="254" t="s">
        <v>490</v>
      </c>
      <c r="I14" s="254" t="s">
        <v>491</v>
      </c>
      <c r="J14" s="258" t="s">
        <v>492</v>
      </c>
      <c r="K14" s="254" t="s">
        <v>493</v>
      </c>
      <c r="L14" s="327" t="s">
        <v>495</v>
      </c>
      <c r="N14" s="20"/>
      <c r="O14" s="20"/>
      <c r="P14" s="20"/>
      <c r="Q14" s="20"/>
    </row>
    <row r="15" spans="1:17" ht="29.25" customHeight="1">
      <c r="A15" s="534"/>
      <c r="B15" s="254" t="s">
        <v>214</v>
      </c>
      <c r="C15" s="252"/>
      <c r="D15" s="252"/>
      <c r="E15" s="252"/>
      <c r="F15" s="252"/>
      <c r="G15" s="252"/>
      <c r="H15" s="252"/>
      <c r="I15" s="252"/>
      <c r="J15" s="255"/>
      <c r="K15" s="254" t="s">
        <v>215</v>
      </c>
      <c r="L15" s="260"/>
      <c r="N15" s="20"/>
      <c r="O15" s="20"/>
      <c r="P15" s="20"/>
      <c r="Q15" s="20"/>
    </row>
    <row r="16" spans="1:17" ht="29.25" customHeight="1">
      <c r="A16" s="535"/>
      <c r="B16" s="259"/>
      <c r="C16" s="257"/>
      <c r="D16" s="257"/>
      <c r="E16" s="257"/>
      <c r="F16" s="257"/>
      <c r="G16" s="257"/>
      <c r="H16" s="125" t="s">
        <v>34</v>
      </c>
      <c r="I16" s="125"/>
      <c r="J16" s="126"/>
      <c r="K16" s="259" t="s">
        <v>494</v>
      </c>
      <c r="L16" s="127"/>
      <c r="N16" s="20"/>
      <c r="O16" s="20"/>
      <c r="P16" s="20"/>
      <c r="Q16" s="20"/>
    </row>
    <row r="17" spans="1:17" ht="29.25" customHeight="1">
      <c r="A17" s="128" t="s">
        <v>5</v>
      </c>
      <c r="B17" s="129">
        <v>103008</v>
      </c>
      <c r="C17" s="129">
        <v>3535</v>
      </c>
      <c r="D17" s="129">
        <v>2055</v>
      </c>
      <c r="E17" s="129">
        <v>42585</v>
      </c>
      <c r="F17" s="129">
        <v>19745</v>
      </c>
      <c r="G17" s="129">
        <v>135806</v>
      </c>
      <c r="H17" s="129">
        <v>1060832</v>
      </c>
      <c r="I17" s="129">
        <v>0</v>
      </c>
      <c r="J17" s="129">
        <v>0</v>
      </c>
      <c r="K17" s="129">
        <v>0</v>
      </c>
      <c r="L17" s="343">
        <v>1060832</v>
      </c>
      <c r="N17" s="20"/>
      <c r="O17" s="20"/>
      <c r="P17" s="20"/>
      <c r="Q17" s="20"/>
    </row>
    <row r="18" spans="1:17" ht="29.25" customHeight="1">
      <c r="A18" s="102" t="s">
        <v>6</v>
      </c>
      <c r="B18" s="104">
        <v>12253</v>
      </c>
      <c r="C18" s="104">
        <v>1937</v>
      </c>
      <c r="D18" s="104">
        <v>719</v>
      </c>
      <c r="E18" s="104">
        <v>8198</v>
      </c>
      <c r="F18" s="104">
        <v>16964</v>
      </c>
      <c r="G18" s="104">
        <v>13198</v>
      </c>
      <c r="H18" s="104">
        <v>322009</v>
      </c>
      <c r="I18" s="104">
        <v>0</v>
      </c>
      <c r="J18" s="104">
        <v>0</v>
      </c>
      <c r="K18" s="104">
        <v>0</v>
      </c>
      <c r="L18" s="107">
        <v>322009</v>
      </c>
      <c r="N18" s="20"/>
      <c r="O18" s="20"/>
      <c r="P18" s="20"/>
      <c r="Q18" s="20"/>
    </row>
    <row r="19" spans="1:17" ht="29.25" customHeight="1" thickBot="1">
      <c r="A19" s="477" t="s">
        <v>3</v>
      </c>
      <c r="B19" s="109">
        <f aca="true" t="shared" si="1" ref="B19:L19">SUM(B17:B18)</f>
        <v>115261</v>
      </c>
      <c r="C19" s="109">
        <f t="shared" si="1"/>
        <v>5472</v>
      </c>
      <c r="D19" s="109">
        <f t="shared" si="1"/>
        <v>2774</v>
      </c>
      <c r="E19" s="109">
        <f t="shared" si="1"/>
        <v>50783</v>
      </c>
      <c r="F19" s="109">
        <f t="shared" si="1"/>
        <v>36709</v>
      </c>
      <c r="G19" s="109">
        <f t="shared" si="1"/>
        <v>149004</v>
      </c>
      <c r="H19" s="109">
        <f t="shared" si="1"/>
        <v>1382841</v>
      </c>
      <c r="I19" s="109">
        <f t="shared" si="1"/>
        <v>0</v>
      </c>
      <c r="J19" s="109">
        <f t="shared" si="1"/>
        <v>0</v>
      </c>
      <c r="K19" s="109">
        <f t="shared" si="1"/>
        <v>0</v>
      </c>
      <c r="L19" s="110">
        <f t="shared" si="1"/>
        <v>1382841</v>
      </c>
      <c r="N19" s="20"/>
      <c r="O19" s="20"/>
      <c r="P19" s="20"/>
      <c r="Q19" s="20"/>
    </row>
    <row r="20" spans="14:17" ht="14.25">
      <c r="N20" s="20"/>
      <c r="O20" s="20"/>
      <c r="P20" s="20"/>
      <c r="Q20" s="20"/>
    </row>
    <row r="21" spans="14:17" ht="14.25">
      <c r="N21" s="20"/>
      <c r="O21" s="20"/>
      <c r="P21" s="20"/>
      <c r="Q21" s="20"/>
    </row>
    <row r="22" spans="14:17" ht="14.25">
      <c r="N22" s="20"/>
      <c r="O22" s="20"/>
      <c r="P22" s="20"/>
      <c r="Q22" s="20"/>
    </row>
    <row r="23" spans="14:17" ht="14.25">
      <c r="N23" s="20"/>
      <c r="O23" s="20"/>
      <c r="P23" s="20"/>
      <c r="Q23" s="20"/>
    </row>
  </sheetData>
  <sheetProtection/>
  <mergeCells count="3">
    <mergeCell ref="B4:G4"/>
    <mergeCell ref="A4:A7"/>
    <mergeCell ref="A13:A1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23" customWidth="1"/>
    <col min="2" max="19" width="14.25390625" style="23" customWidth="1"/>
    <col min="20" max="16384" width="9.125" style="23" customWidth="1"/>
  </cols>
  <sheetData>
    <row r="1" spans="1:19" s="3" customFormat="1" ht="30" customHeight="1">
      <c r="A1" s="261"/>
      <c r="B1" s="270" t="s">
        <v>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19" s="3" customFormat="1" ht="30" customHeight="1">
      <c r="A2" s="261"/>
      <c r="B2" s="270" t="s">
        <v>218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s="3" customFormat="1" ht="30" customHeight="1" thickBot="1">
      <c r="A3" s="262"/>
      <c r="B3" s="263"/>
      <c r="C3" s="261"/>
      <c r="D3" s="261"/>
      <c r="E3" s="261"/>
      <c r="F3" s="261"/>
      <c r="G3" s="264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183" t="s">
        <v>220</v>
      </c>
    </row>
    <row r="4" spans="1:19" s="16" customFormat="1" ht="30" customHeight="1">
      <c r="A4" s="536" t="s">
        <v>216</v>
      </c>
      <c r="B4" s="539" t="s">
        <v>219</v>
      </c>
      <c r="C4" s="540"/>
      <c r="D4" s="540"/>
      <c r="E4" s="540"/>
      <c r="F4" s="540"/>
      <c r="G4" s="540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2"/>
    </row>
    <row r="5" spans="1:19" s="16" customFormat="1" ht="30" customHeight="1">
      <c r="A5" s="537"/>
      <c r="B5" s="543" t="s">
        <v>549</v>
      </c>
      <c r="C5" s="544"/>
      <c r="D5" s="544"/>
      <c r="E5" s="544"/>
      <c r="F5" s="544"/>
      <c r="G5" s="545"/>
      <c r="H5" s="266" t="s">
        <v>20</v>
      </c>
      <c r="I5" s="267"/>
      <c r="J5" s="267"/>
      <c r="K5" s="268"/>
      <c r="L5" s="146" t="s">
        <v>21</v>
      </c>
      <c r="M5" s="269" t="s">
        <v>22</v>
      </c>
      <c r="N5" s="269" t="s">
        <v>23</v>
      </c>
      <c r="O5" s="269" t="s">
        <v>24</v>
      </c>
      <c r="P5" s="269" t="s">
        <v>25</v>
      </c>
      <c r="Q5" s="269" t="s">
        <v>26</v>
      </c>
      <c r="R5" s="269" t="s">
        <v>27</v>
      </c>
      <c r="S5" s="271" t="s">
        <v>28</v>
      </c>
    </row>
    <row r="6" spans="1:19" s="16" customFormat="1" ht="30" customHeight="1">
      <c r="A6" s="537"/>
      <c r="B6" s="254" t="s">
        <v>203</v>
      </c>
      <c r="C6" s="254" t="s">
        <v>204</v>
      </c>
      <c r="D6" s="254" t="s">
        <v>205</v>
      </c>
      <c r="E6" s="254" t="s">
        <v>207</v>
      </c>
      <c r="F6" s="254" t="s">
        <v>206</v>
      </c>
      <c r="G6" s="121" t="s">
        <v>123</v>
      </c>
      <c r="H6" s="258" t="s">
        <v>208</v>
      </c>
      <c r="I6" s="254" t="s">
        <v>209</v>
      </c>
      <c r="J6" s="254" t="s">
        <v>210</v>
      </c>
      <c r="K6" s="254" t="s">
        <v>212</v>
      </c>
      <c r="L6" s="258" t="s">
        <v>496</v>
      </c>
      <c r="M6" s="254" t="s">
        <v>33</v>
      </c>
      <c r="N6" s="254" t="s">
        <v>497</v>
      </c>
      <c r="O6" s="254" t="s">
        <v>486</v>
      </c>
      <c r="P6" s="254" t="s">
        <v>498</v>
      </c>
      <c r="Q6" s="254" t="s">
        <v>499</v>
      </c>
      <c r="R6" s="254" t="s">
        <v>500</v>
      </c>
      <c r="S6" s="450" t="s">
        <v>501</v>
      </c>
    </row>
    <row r="7" spans="1:19" s="16" customFormat="1" ht="30" customHeight="1">
      <c r="A7" s="538"/>
      <c r="B7" s="265"/>
      <c r="C7" s="259"/>
      <c r="D7" s="259"/>
      <c r="E7" s="259"/>
      <c r="F7" s="259"/>
      <c r="G7" s="125"/>
      <c r="H7" s="265"/>
      <c r="I7" s="259"/>
      <c r="J7" s="259" t="s">
        <v>211</v>
      </c>
      <c r="K7" s="259" t="s">
        <v>213</v>
      </c>
      <c r="L7" s="256"/>
      <c r="M7" s="259" t="s">
        <v>214</v>
      </c>
      <c r="N7" s="257"/>
      <c r="O7" s="257"/>
      <c r="P7" s="257"/>
      <c r="Q7" s="257"/>
      <c r="R7" s="257"/>
      <c r="S7" s="272"/>
    </row>
    <row r="8" spans="1:19" s="27" customFormat="1" ht="30" customHeight="1">
      <c r="A8" s="24" t="s">
        <v>5</v>
      </c>
      <c r="B8" s="25">
        <v>19.79879943289795</v>
      </c>
      <c r="C8" s="25">
        <v>10.658520859099273</v>
      </c>
      <c r="D8" s="25">
        <v>21.326939609664866</v>
      </c>
      <c r="E8" s="25">
        <v>2.883774245120811</v>
      </c>
      <c r="F8" s="25">
        <v>9.95256553346807</v>
      </c>
      <c r="G8" s="25">
        <v>64.62059968025096</v>
      </c>
      <c r="H8" s="25">
        <v>0.030259268197037798</v>
      </c>
      <c r="I8" s="25">
        <v>0.029693674398962325</v>
      </c>
      <c r="J8" s="25">
        <v>0</v>
      </c>
      <c r="K8" s="25">
        <v>0.0005655937980754728</v>
      </c>
      <c r="L8" s="25">
        <v>6.434666375071642</v>
      </c>
      <c r="M8" s="25">
        <v>9.710114325359717</v>
      </c>
      <c r="N8" s="25">
        <v>0.3332290126994661</v>
      </c>
      <c r="O8" s="25">
        <v>0.19371587584084946</v>
      </c>
      <c r="P8" s="25">
        <v>4.014301981840669</v>
      </c>
      <c r="Q8" s="25">
        <v>1.8612749238333683</v>
      </c>
      <c r="R8" s="25">
        <v>12.801838556906278</v>
      </c>
      <c r="S8" s="26">
        <v>100</v>
      </c>
    </row>
    <row r="9" spans="1:19" s="27" customFormat="1" ht="30" customHeight="1">
      <c r="A9" s="28" t="s">
        <v>6</v>
      </c>
      <c r="B9" s="29">
        <v>31.304715085603195</v>
      </c>
      <c r="C9" s="29">
        <v>15.21323938150797</v>
      </c>
      <c r="D9" s="29">
        <v>2.773214413261741</v>
      </c>
      <c r="E9" s="29">
        <v>17.227468797455973</v>
      </c>
      <c r="F9" s="29">
        <v>10.802493098019</v>
      </c>
      <c r="G9" s="29">
        <v>77.32113077584788</v>
      </c>
      <c r="H9" s="29">
        <v>0</v>
      </c>
      <c r="I9" s="29">
        <v>0</v>
      </c>
      <c r="J9" s="29">
        <v>0</v>
      </c>
      <c r="K9" s="29">
        <v>0</v>
      </c>
      <c r="L9" s="29">
        <v>6.1361638960401725</v>
      </c>
      <c r="M9" s="29">
        <v>3.8051731473343913</v>
      </c>
      <c r="N9" s="29">
        <v>0.601535981913549</v>
      </c>
      <c r="O9" s="29">
        <v>0.22328568456161163</v>
      </c>
      <c r="P9" s="29">
        <v>2.5458915744590986</v>
      </c>
      <c r="Q9" s="29">
        <v>5.268175734218609</v>
      </c>
      <c r="R9" s="29">
        <v>4.098643205624688</v>
      </c>
      <c r="S9" s="30">
        <v>100</v>
      </c>
    </row>
    <row r="10" spans="1:19" s="27" customFormat="1" ht="30" customHeight="1" thickBot="1">
      <c r="A10" s="491" t="s">
        <v>3</v>
      </c>
      <c r="B10" s="31">
        <v>22.478072316340057</v>
      </c>
      <c r="C10" s="31">
        <v>11.719134737833201</v>
      </c>
      <c r="D10" s="31">
        <v>17.006510509885082</v>
      </c>
      <c r="E10" s="31">
        <v>6.2238536462254155</v>
      </c>
      <c r="F10" s="31">
        <v>10.150480062422217</v>
      </c>
      <c r="G10" s="31">
        <v>67.57805127270598</v>
      </c>
      <c r="H10" s="31">
        <v>0.023213080896502203</v>
      </c>
      <c r="I10" s="31">
        <v>0.02277919153395076</v>
      </c>
      <c r="J10" s="31">
        <v>0</v>
      </c>
      <c r="K10" s="31">
        <v>0.00043388936255144304</v>
      </c>
      <c r="L10" s="31">
        <v>6.365156948629669</v>
      </c>
      <c r="M10" s="31">
        <v>8.335086969506978</v>
      </c>
      <c r="N10" s="31">
        <v>0.395707098646916</v>
      </c>
      <c r="O10" s="31">
        <v>0.2006015152862838</v>
      </c>
      <c r="P10" s="31">
        <v>3.6723672497416553</v>
      </c>
      <c r="Q10" s="31">
        <v>2.654607434983487</v>
      </c>
      <c r="R10" s="31">
        <v>10.775208429602536</v>
      </c>
      <c r="S10" s="32">
        <v>100</v>
      </c>
    </row>
    <row r="11" spans="1:19" ht="29.2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ht="29.25" customHeight="1" thickBot="1">
      <c r="S12" s="183" t="s">
        <v>221</v>
      </c>
    </row>
    <row r="13" spans="1:19" ht="29.25" customHeight="1">
      <c r="A13" s="536" t="s">
        <v>201</v>
      </c>
      <c r="B13" s="589" t="s">
        <v>583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7"/>
    </row>
    <row r="14" spans="1:19" ht="29.25" customHeight="1">
      <c r="A14" s="537"/>
      <c r="B14" s="543" t="s">
        <v>549</v>
      </c>
      <c r="C14" s="544"/>
      <c r="D14" s="544"/>
      <c r="E14" s="544"/>
      <c r="F14" s="544"/>
      <c r="G14" s="545"/>
      <c r="H14" s="266" t="s">
        <v>20</v>
      </c>
      <c r="I14" s="267"/>
      <c r="J14" s="267"/>
      <c r="K14" s="268"/>
      <c r="L14" s="146" t="s">
        <v>21</v>
      </c>
      <c r="M14" s="269" t="s">
        <v>22</v>
      </c>
      <c r="N14" s="269" t="s">
        <v>23</v>
      </c>
      <c r="O14" s="269" t="s">
        <v>24</v>
      </c>
      <c r="P14" s="269" t="s">
        <v>25</v>
      </c>
      <c r="Q14" s="269" t="s">
        <v>26</v>
      </c>
      <c r="R14" s="269" t="s">
        <v>27</v>
      </c>
      <c r="S14" s="271" t="s">
        <v>28</v>
      </c>
    </row>
    <row r="15" spans="1:19" ht="29.25" customHeight="1">
      <c r="A15" s="537"/>
      <c r="B15" s="254" t="s">
        <v>203</v>
      </c>
      <c r="C15" s="254" t="s">
        <v>204</v>
      </c>
      <c r="D15" s="254" t="s">
        <v>205</v>
      </c>
      <c r="E15" s="254" t="s">
        <v>207</v>
      </c>
      <c r="F15" s="254" t="s">
        <v>206</v>
      </c>
      <c r="G15" s="121" t="s">
        <v>123</v>
      </c>
      <c r="H15" s="258" t="s">
        <v>208</v>
      </c>
      <c r="I15" s="254" t="s">
        <v>209</v>
      </c>
      <c r="J15" s="254" t="s">
        <v>210</v>
      </c>
      <c r="K15" s="254" t="s">
        <v>212</v>
      </c>
      <c r="L15" s="258" t="s">
        <v>496</v>
      </c>
      <c r="M15" s="254" t="s">
        <v>33</v>
      </c>
      <c r="N15" s="254" t="s">
        <v>497</v>
      </c>
      <c r="O15" s="254" t="s">
        <v>486</v>
      </c>
      <c r="P15" s="254" t="s">
        <v>498</v>
      </c>
      <c r="Q15" s="254" t="s">
        <v>499</v>
      </c>
      <c r="R15" s="254" t="s">
        <v>500</v>
      </c>
      <c r="S15" s="450" t="s">
        <v>501</v>
      </c>
    </row>
    <row r="16" spans="1:19" ht="29.25" customHeight="1">
      <c r="A16" s="538"/>
      <c r="B16" s="265"/>
      <c r="C16" s="259"/>
      <c r="D16" s="259"/>
      <c r="E16" s="259"/>
      <c r="F16" s="259"/>
      <c r="G16" s="125"/>
      <c r="H16" s="265"/>
      <c r="I16" s="259"/>
      <c r="J16" s="259" t="s">
        <v>211</v>
      </c>
      <c r="K16" s="259" t="s">
        <v>213</v>
      </c>
      <c r="L16" s="256"/>
      <c r="M16" s="259" t="s">
        <v>214</v>
      </c>
      <c r="N16" s="257"/>
      <c r="O16" s="257"/>
      <c r="P16" s="257"/>
      <c r="Q16" s="257"/>
      <c r="R16" s="257"/>
      <c r="S16" s="272"/>
    </row>
    <row r="17" spans="1:19" ht="29.25" customHeight="1">
      <c r="A17" s="24" t="s">
        <v>5</v>
      </c>
      <c r="B17" s="25">
        <v>68.23651721897336</v>
      </c>
      <c r="C17" s="25">
        <v>36.73456790123457</v>
      </c>
      <c r="D17" s="25">
        <v>73.50324886289799</v>
      </c>
      <c r="E17" s="25">
        <v>9.938921377517868</v>
      </c>
      <c r="F17" s="25">
        <v>34.30149447693307</v>
      </c>
      <c r="G17" s="25">
        <v>222.71474983755687</v>
      </c>
      <c r="H17" s="25">
        <v>0.10428849902534112</v>
      </c>
      <c r="I17" s="25">
        <v>0.1023391812865497</v>
      </c>
      <c r="J17" s="25">
        <v>0</v>
      </c>
      <c r="K17" s="25">
        <v>0.001949317738791423</v>
      </c>
      <c r="L17" s="25">
        <v>22.17706302794022</v>
      </c>
      <c r="M17" s="25">
        <v>33.46588693957115</v>
      </c>
      <c r="N17" s="25">
        <v>1.1484730344379468</v>
      </c>
      <c r="O17" s="25">
        <v>0.6676413255360624</v>
      </c>
      <c r="P17" s="25">
        <v>13.835282651072125</v>
      </c>
      <c r="Q17" s="25">
        <v>6.4148797920727745</v>
      </c>
      <c r="R17" s="25">
        <v>44.121507472384664</v>
      </c>
      <c r="S17" s="26">
        <v>344.64977257959714</v>
      </c>
    </row>
    <row r="18" spans="1:19" ht="29.25" customHeight="1">
      <c r="A18" s="28" t="s">
        <v>6</v>
      </c>
      <c r="B18" s="29">
        <v>289.6666666666667</v>
      </c>
      <c r="C18" s="29">
        <v>140.77011494252875</v>
      </c>
      <c r="D18" s="29">
        <v>25.660919540229884</v>
      </c>
      <c r="E18" s="29">
        <v>159.40804597701148</v>
      </c>
      <c r="F18" s="29">
        <v>99.95689655172414</v>
      </c>
      <c r="G18" s="29">
        <v>715.4626436781609</v>
      </c>
      <c r="H18" s="29">
        <v>0</v>
      </c>
      <c r="I18" s="29">
        <v>0</v>
      </c>
      <c r="J18" s="29">
        <v>0</v>
      </c>
      <c r="K18" s="29">
        <v>0</v>
      </c>
      <c r="L18" s="29">
        <v>56.77873563218391</v>
      </c>
      <c r="M18" s="29">
        <v>35.20977011494253</v>
      </c>
      <c r="N18" s="29">
        <v>5.566091954022989</v>
      </c>
      <c r="O18" s="29">
        <v>2.0660919540229883</v>
      </c>
      <c r="P18" s="29">
        <v>23.557471264367816</v>
      </c>
      <c r="Q18" s="29">
        <v>48.747126436781606</v>
      </c>
      <c r="R18" s="29">
        <v>37.92528735632184</v>
      </c>
      <c r="S18" s="30">
        <v>925.3132183908046</v>
      </c>
    </row>
    <row r="19" spans="1:19" ht="29.25" customHeight="1" thickBot="1">
      <c r="A19" s="491" t="s">
        <v>3</v>
      </c>
      <c r="B19" s="31">
        <v>90.72854640980735</v>
      </c>
      <c r="C19" s="31">
        <v>47.30210157618214</v>
      </c>
      <c r="D19" s="31">
        <v>68.64360770577933</v>
      </c>
      <c r="E19" s="31">
        <v>25.12142440163456</v>
      </c>
      <c r="F19" s="31">
        <v>40.97051955633392</v>
      </c>
      <c r="G19" s="31">
        <v>272.7661996497373</v>
      </c>
      <c r="H19" s="31">
        <v>0.09369527145359019</v>
      </c>
      <c r="I19" s="31">
        <v>0.09194395796847636</v>
      </c>
      <c r="J19" s="31">
        <v>0</v>
      </c>
      <c r="K19" s="31">
        <v>0.0017513134851138354</v>
      </c>
      <c r="L19" s="31">
        <v>25.691768826619963</v>
      </c>
      <c r="M19" s="31">
        <v>33.64302393461763</v>
      </c>
      <c r="N19" s="31">
        <v>1.5971978984238178</v>
      </c>
      <c r="O19" s="31">
        <v>0.8096906012842966</v>
      </c>
      <c r="P19" s="31">
        <v>14.82282545242265</v>
      </c>
      <c r="Q19" s="31">
        <v>10.714827787507296</v>
      </c>
      <c r="R19" s="31">
        <v>43.492119089316986</v>
      </c>
      <c r="S19" s="32">
        <v>403.6313485113835</v>
      </c>
    </row>
  </sheetData>
  <sheetProtection/>
  <mergeCells count="6">
    <mergeCell ref="A4:A7"/>
    <mergeCell ref="A13:A16"/>
    <mergeCell ref="B4:S4"/>
    <mergeCell ref="B5:G5"/>
    <mergeCell ref="B13:S13"/>
    <mergeCell ref="B14:G1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7" customWidth="1"/>
    <col min="2" max="17" width="14.25390625" style="7" customWidth="1"/>
    <col min="18" max="16384" width="9.125" style="7" customWidth="1"/>
  </cols>
  <sheetData>
    <row r="1" spans="1:2" s="16" customFormat="1" ht="30" customHeight="1">
      <c r="A1" s="35"/>
      <c r="B1" s="270" t="s">
        <v>7</v>
      </c>
    </row>
    <row r="2" spans="1:2" s="16" customFormat="1" ht="30" customHeight="1">
      <c r="A2" s="35"/>
      <c r="B2" s="270" t="s">
        <v>222</v>
      </c>
    </row>
    <row r="3" spans="2:14" s="16" customFormat="1" ht="30" customHeight="1" thickBot="1">
      <c r="B3" s="3"/>
      <c r="N3" s="37"/>
    </row>
    <row r="4" spans="1:17" s="4" customFormat="1" ht="30" customHeight="1">
      <c r="A4" s="158"/>
      <c r="B4" s="548" t="s">
        <v>271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1"/>
    </row>
    <row r="5" spans="1:17" s="4" customFormat="1" ht="30" customHeight="1">
      <c r="A5" s="159"/>
      <c r="B5" s="279" t="s">
        <v>35</v>
      </c>
      <c r="C5" s="280"/>
      <c r="D5" s="281"/>
      <c r="E5" s="279" t="s">
        <v>20</v>
      </c>
      <c r="F5" s="40" t="s">
        <v>21</v>
      </c>
      <c r="G5" s="38" t="s">
        <v>22</v>
      </c>
      <c r="H5" s="38" t="s">
        <v>23</v>
      </c>
      <c r="I5" s="279" t="s">
        <v>24</v>
      </c>
      <c r="J5" s="279" t="s">
        <v>25</v>
      </c>
      <c r="K5" s="279" t="s">
        <v>26</v>
      </c>
      <c r="L5" s="279" t="s">
        <v>27</v>
      </c>
      <c r="M5" s="279" t="s">
        <v>28</v>
      </c>
      <c r="N5" s="41"/>
      <c r="O5" s="282"/>
      <c r="P5" s="282"/>
      <c r="Q5" s="283"/>
    </row>
    <row r="6" spans="1:17" s="4" customFormat="1" ht="30" customHeight="1">
      <c r="A6" s="159"/>
      <c r="B6" s="284" t="s">
        <v>164</v>
      </c>
      <c r="C6" s="284" t="s">
        <v>55</v>
      </c>
      <c r="D6" s="284" t="s">
        <v>241</v>
      </c>
      <c r="E6" s="67" t="s">
        <v>242</v>
      </c>
      <c r="F6" s="67" t="s">
        <v>242</v>
      </c>
      <c r="G6" s="67" t="s">
        <v>242</v>
      </c>
      <c r="H6" s="67" t="s">
        <v>242</v>
      </c>
      <c r="I6" s="284" t="s">
        <v>37</v>
      </c>
      <c r="J6" s="284" t="s">
        <v>237</v>
      </c>
      <c r="K6" s="284" t="s">
        <v>243</v>
      </c>
      <c r="L6" s="284" t="s">
        <v>238</v>
      </c>
      <c r="M6" s="284" t="s">
        <v>241</v>
      </c>
      <c r="N6" s="285" t="s">
        <v>244</v>
      </c>
      <c r="O6" s="284" t="s">
        <v>223</v>
      </c>
      <c r="P6" s="284" t="s">
        <v>245</v>
      </c>
      <c r="Q6" s="286" t="s">
        <v>246</v>
      </c>
    </row>
    <row r="7" spans="1:17" s="4" customFormat="1" ht="30" customHeight="1">
      <c r="A7" s="451" t="s">
        <v>15</v>
      </c>
      <c r="B7" s="279"/>
      <c r="C7" s="284" t="s">
        <v>224</v>
      </c>
      <c r="D7" s="282"/>
      <c r="E7" s="67" t="s">
        <v>225</v>
      </c>
      <c r="F7" s="67" t="s">
        <v>143</v>
      </c>
      <c r="G7" s="67" t="s">
        <v>226</v>
      </c>
      <c r="H7" s="67" t="s">
        <v>142</v>
      </c>
      <c r="I7" s="284" t="s">
        <v>43</v>
      </c>
      <c r="J7" s="284"/>
      <c r="K7" s="287"/>
      <c r="L7" s="284"/>
      <c r="M7" s="288"/>
      <c r="N7" s="41"/>
      <c r="O7" s="284" t="s">
        <v>36</v>
      </c>
      <c r="P7" s="284" t="s">
        <v>239</v>
      </c>
      <c r="Q7" s="289"/>
    </row>
    <row r="8" spans="1:17" s="4" customFormat="1" ht="30" customHeight="1">
      <c r="A8" s="159"/>
      <c r="B8" s="284"/>
      <c r="C8" s="284" t="s">
        <v>227</v>
      </c>
      <c r="D8" s="284"/>
      <c r="E8" s="67"/>
      <c r="F8" s="67"/>
      <c r="G8" s="67"/>
      <c r="H8" s="67"/>
      <c r="I8" s="284"/>
      <c r="J8" s="284"/>
      <c r="K8" s="284"/>
      <c r="L8" s="284"/>
      <c r="M8" s="284"/>
      <c r="N8" s="42" t="s">
        <v>38</v>
      </c>
      <c r="O8" s="284" t="s">
        <v>39</v>
      </c>
      <c r="P8" s="284" t="s">
        <v>247</v>
      </c>
      <c r="Q8" s="290" t="s">
        <v>40</v>
      </c>
    </row>
    <row r="9" spans="1:17" s="4" customFormat="1" ht="30" customHeight="1">
      <c r="A9" s="159"/>
      <c r="B9" s="282"/>
      <c r="C9" s="284"/>
      <c r="D9" s="288"/>
      <c r="E9" s="67"/>
      <c r="F9" s="67"/>
      <c r="G9" s="67"/>
      <c r="H9" s="67"/>
      <c r="I9" s="284"/>
      <c r="J9" s="284"/>
      <c r="K9" s="287"/>
      <c r="L9" s="284"/>
      <c r="M9" s="288"/>
      <c r="N9" s="42"/>
      <c r="O9" s="284" t="s">
        <v>44</v>
      </c>
      <c r="P9" s="284" t="s">
        <v>228</v>
      </c>
      <c r="Q9" s="289"/>
    </row>
    <row r="10" spans="1:17" s="4" customFormat="1" ht="30" customHeight="1">
      <c r="A10" s="160"/>
      <c r="B10" s="291"/>
      <c r="C10" s="292"/>
      <c r="D10" s="293"/>
      <c r="E10" s="291"/>
      <c r="F10" s="43"/>
      <c r="G10" s="43"/>
      <c r="H10" s="43"/>
      <c r="I10" s="291"/>
      <c r="J10" s="291"/>
      <c r="K10" s="291"/>
      <c r="L10" s="291"/>
      <c r="M10" s="291"/>
      <c r="N10" s="44" t="s">
        <v>248</v>
      </c>
      <c r="O10" s="294" t="s">
        <v>249</v>
      </c>
      <c r="P10" s="294" t="s">
        <v>47</v>
      </c>
      <c r="Q10" s="295" t="s">
        <v>48</v>
      </c>
    </row>
    <row r="11" spans="1:17" s="4" customFormat="1" ht="30" customHeight="1">
      <c r="A11" s="21" t="s">
        <v>5</v>
      </c>
      <c r="B11" s="478">
        <v>54000</v>
      </c>
      <c r="C11" s="478">
        <v>54000</v>
      </c>
      <c r="D11" s="478">
        <v>0</v>
      </c>
      <c r="E11" s="478">
        <v>0</v>
      </c>
      <c r="F11" s="478">
        <v>0</v>
      </c>
      <c r="G11" s="478">
        <v>0</v>
      </c>
      <c r="H11" s="478">
        <v>0</v>
      </c>
      <c r="I11" s="478">
        <v>436</v>
      </c>
      <c r="J11" s="478">
        <v>0</v>
      </c>
      <c r="K11" s="478">
        <v>0</v>
      </c>
      <c r="L11" s="478">
        <v>0</v>
      </c>
      <c r="M11" s="478">
        <v>0</v>
      </c>
      <c r="N11" s="478">
        <v>54436</v>
      </c>
      <c r="O11" s="478">
        <v>0</v>
      </c>
      <c r="P11" s="478">
        <v>0</v>
      </c>
      <c r="Q11" s="479">
        <v>54436</v>
      </c>
    </row>
    <row r="12" spans="1:17" s="4" customFormat="1" ht="30" customHeight="1">
      <c r="A12" s="10" t="s">
        <v>6</v>
      </c>
      <c r="B12" s="480">
        <v>0</v>
      </c>
      <c r="C12" s="480">
        <v>0</v>
      </c>
      <c r="D12" s="480">
        <v>0</v>
      </c>
      <c r="E12" s="480">
        <v>0</v>
      </c>
      <c r="F12" s="480">
        <v>0</v>
      </c>
      <c r="G12" s="480">
        <v>0</v>
      </c>
      <c r="H12" s="480">
        <v>0</v>
      </c>
      <c r="I12" s="480">
        <v>7073</v>
      </c>
      <c r="J12" s="480">
        <v>0</v>
      </c>
      <c r="K12" s="480">
        <v>3690</v>
      </c>
      <c r="L12" s="480">
        <v>0</v>
      </c>
      <c r="M12" s="480">
        <v>0</v>
      </c>
      <c r="N12" s="480">
        <v>10763</v>
      </c>
      <c r="O12" s="480">
        <v>0</v>
      </c>
      <c r="P12" s="480">
        <v>0</v>
      </c>
      <c r="Q12" s="481">
        <v>10763</v>
      </c>
    </row>
    <row r="13" spans="1:17" s="113" customFormat="1" ht="30" customHeight="1" thickBot="1">
      <c r="A13" s="492" t="s">
        <v>3</v>
      </c>
      <c r="B13" s="483">
        <f aca="true" t="shared" si="0" ref="B13:Q13">SUM(B11:B12)</f>
        <v>54000</v>
      </c>
      <c r="C13" s="483">
        <f t="shared" si="0"/>
        <v>54000</v>
      </c>
      <c r="D13" s="483">
        <f t="shared" si="0"/>
        <v>0</v>
      </c>
      <c r="E13" s="483">
        <f t="shared" si="0"/>
        <v>0</v>
      </c>
      <c r="F13" s="483">
        <f t="shared" si="0"/>
        <v>0</v>
      </c>
      <c r="G13" s="483">
        <f t="shared" si="0"/>
        <v>0</v>
      </c>
      <c r="H13" s="483">
        <f t="shared" si="0"/>
        <v>0</v>
      </c>
      <c r="I13" s="483">
        <f t="shared" si="0"/>
        <v>7509</v>
      </c>
      <c r="J13" s="483">
        <f t="shared" si="0"/>
        <v>0</v>
      </c>
      <c r="K13" s="483">
        <f t="shared" si="0"/>
        <v>3690</v>
      </c>
      <c r="L13" s="483">
        <f t="shared" si="0"/>
        <v>0</v>
      </c>
      <c r="M13" s="483">
        <f t="shared" si="0"/>
        <v>0</v>
      </c>
      <c r="N13" s="483">
        <f t="shared" si="0"/>
        <v>65199</v>
      </c>
      <c r="O13" s="483">
        <f t="shared" si="0"/>
        <v>0</v>
      </c>
      <c r="P13" s="483">
        <f t="shared" si="0"/>
        <v>0</v>
      </c>
      <c r="Q13" s="484">
        <f t="shared" si="0"/>
        <v>65199</v>
      </c>
    </row>
    <row r="14" ht="30" customHeight="1"/>
    <row r="15" s="75" customFormat="1" ht="30" customHeight="1" thickBot="1"/>
    <row r="16" spans="1:17" ht="30" customHeight="1">
      <c r="A16" s="158"/>
      <c r="B16" s="548" t="s">
        <v>272</v>
      </c>
      <c r="C16" s="549"/>
      <c r="D16" s="549"/>
      <c r="E16" s="549"/>
      <c r="F16" s="549"/>
      <c r="G16" s="549"/>
      <c r="H16" s="549"/>
      <c r="I16" s="549"/>
      <c r="J16" s="549"/>
      <c r="K16" s="561"/>
      <c r="L16" s="557" t="s">
        <v>523</v>
      </c>
      <c r="M16" s="558"/>
      <c r="N16" s="552" t="s">
        <v>511</v>
      </c>
      <c r="O16" s="553"/>
      <c r="P16" s="553"/>
      <c r="Q16" s="554"/>
    </row>
    <row r="17" spans="1:17" ht="30" customHeight="1">
      <c r="A17" s="159"/>
      <c r="B17" s="279" t="s">
        <v>35</v>
      </c>
      <c r="C17" s="280"/>
      <c r="D17" s="280"/>
      <c r="E17" s="279" t="s">
        <v>250</v>
      </c>
      <c r="F17" s="281"/>
      <c r="G17" s="281"/>
      <c r="H17" s="279" t="s">
        <v>251</v>
      </c>
      <c r="I17" s="279" t="s">
        <v>252</v>
      </c>
      <c r="J17" s="40" t="s">
        <v>253</v>
      </c>
      <c r="K17" s="39"/>
      <c r="L17" s="559" t="s">
        <v>524</v>
      </c>
      <c r="M17" s="560"/>
      <c r="N17" s="298" t="s">
        <v>261</v>
      </c>
      <c r="O17" s="40" t="s">
        <v>250</v>
      </c>
      <c r="P17" s="40" t="s">
        <v>251</v>
      </c>
      <c r="Q17" s="299" t="s">
        <v>252</v>
      </c>
    </row>
    <row r="18" spans="1:17" ht="30" customHeight="1">
      <c r="A18" s="159"/>
      <c r="B18" s="284" t="s">
        <v>240</v>
      </c>
      <c r="C18" s="555" t="s">
        <v>254</v>
      </c>
      <c r="D18" s="556"/>
      <c r="E18" s="284" t="s">
        <v>227</v>
      </c>
      <c r="F18" s="284" t="s">
        <v>255</v>
      </c>
      <c r="G18" s="284" t="s">
        <v>184</v>
      </c>
      <c r="H18" s="284" t="s">
        <v>242</v>
      </c>
      <c r="I18" s="284" t="s">
        <v>256</v>
      </c>
      <c r="J18" s="285" t="s">
        <v>241</v>
      </c>
      <c r="K18" s="285" t="s">
        <v>244</v>
      </c>
      <c r="L18" s="285" t="s">
        <v>42</v>
      </c>
      <c r="M18" s="300" t="s">
        <v>525</v>
      </c>
      <c r="N18" s="300" t="s">
        <v>262</v>
      </c>
      <c r="O18" s="297" t="s">
        <v>231</v>
      </c>
      <c r="P18" s="297" t="s">
        <v>263</v>
      </c>
      <c r="Q18" s="301" t="s">
        <v>232</v>
      </c>
    </row>
    <row r="19" spans="1:17" ht="30" customHeight="1">
      <c r="A19" s="159" t="s">
        <v>15</v>
      </c>
      <c r="B19" s="284"/>
      <c r="C19" s="285" t="s">
        <v>18</v>
      </c>
      <c r="D19" s="285" t="s">
        <v>45</v>
      </c>
      <c r="E19" s="284" t="s">
        <v>229</v>
      </c>
      <c r="F19" s="284" t="s">
        <v>257</v>
      </c>
      <c r="G19" s="282"/>
      <c r="H19" s="284" t="s">
        <v>258</v>
      </c>
      <c r="I19" s="284" t="s">
        <v>259</v>
      </c>
      <c r="J19" s="41"/>
      <c r="K19" s="41"/>
      <c r="L19" s="41"/>
      <c r="M19" s="456" t="s">
        <v>526</v>
      </c>
      <c r="N19" s="300" t="s">
        <v>233</v>
      </c>
      <c r="O19" s="297" t="s">
        <v>233</v>
      </c>
      <c r="P19" s="297" t="s">
        <v>234</v>
      </c>
      <c r="Q19" s="301" t="s">
        <v>234</v>
      </c>
    </row>
    <row r="20" spans="1:17" ht="30" customHeight="1">
      <c r="A20" s="159"/>
      <c r="B20" s="284"/>
      <c r="C20" s="285"/>
      <c r="D20" s="285"/>
      <c r="E20" s="284"/>
      <c r="F20" s="284" t="s">
        <v>164</v>
      </c>
      <c r="G20" s="282"/>
      <c r="H20" s="284" t="s">
        <v>260</v>
      </c>
      <c r="I20" s="284"/>
      <c r="J20" s="285"/>
      <c r="K20" s="42" t="s">
        <v>41</v>
      </c>
      <c r="L20" s="285"/>
      <c r="M20" s="300"/>
      <c r="N20" s="296" t="s">
        <v>235</v>
      </c>
      <c r="O20" s="285" t="s">
        <v>235</v>
      </c>
      <c r="P20" s="285" t="s">
        <v>236</v>
      </c>
      <c r="Q20" s="286" t="s">
        <v>236</v>
      </c>
    </row>
    <row r="21" spans="1:17" ht="30" customHeight="1">
      <c r="A21" s="159"/>
      <c r="B21" s="284"/>
      <c r="C21" s="285"/>
      <c r="D21" s="285"/>
      <c r="E21" s="284"/>
      <c r="F21" s="284"/>
      <c r="G21" s="41"/>
      <c r="H21" s="284" t="s">
        <v>230</v>
      </c>
      <c r="I21" s="284"/>
      <c r="J21" s="41"/>
      <c r="K21" s="42"/>
      <c r="L21" s="41"/>
      <c r="M21" s="42"/>
      <c r="N21" s="300"/>
      <c r="O21" s="297"/>
      <c r="P21" s="297"/>
      <c r="Q21" s="301"/>
    </row>
    <row r="22" spans="1:17" ht="30" customHeight="1">
      <c r="A22" s="160"/>
      <c r="B22" s="293"/>
      <c r="C22" s="43"/>
      <c r="D22" s="43"/>
      <c r="E22" s="45"/>
      <c r="F22" s="292"/>
      <c r="G22" s="45"/>
      <c r="H22" s="46"/>
      <c r="I22" s="291"/>
      <c r="J22" s="43"/>
      <c r="K22" s="44" t="s">
        <v>49</v>
      </c>
      <c r="L22" s="46"/>
      <c r="M22" s="44" t="s">
        <v>50</v>
      </c>
      <c r="N22" s="302"/>
      <c r="O22" s="46"/>
      <c r="P22" s="46"/>
      <c r="Q22" s="303"/>
    </row>
    <row r="23" spans="1:17" ht="30" customHeight="1">
      <c r="A23" s="21" t="s">
        <v>5</v>
      </c>
      <c r="B23" s="478">
        <v>94013</v>
      </c>
      <c r="C23" s="478">
        <v>0</v>
      </c>
      <c r="D23" s="478">
        <v>0</v>
      </c>
      <c r="E23" s="478">
        <v>40062</v>
      </c>
      <c r="F23" s="478">
        <v>40062</v>
      </c>
      <c r="G23" s="478">
        <v>0</v>
      </c>
      <c r="H23" s="478">
        <v>0</v>
      </c>
      <c r="I23" s="478">
        <v>0</v>
      </c>
      <c r="J23" s="478">
        <v>0</v>
      </c>
      <c r="K23" s="478">
        <v>134075</v>
      </c>
      <c r="L23" s="478">
        <v>0</v>
      </c>
      <c r="M23" s="478">
        <v>79639</v>
      </c>
      <c r="N23" s="478">
        <v>72745</v>
      </c>
      <c r="O23" s="478">
        <v>0</v>
      </c>
      <c r="P23" s="478">
        <v>0</v>
      </c>
      <c r="Q23" s="479">
        <v>0</v>
      </c>
    </row>
    <row r="24" spans="1:17" ht="30" customHeight="1">
      <c r="A24" s="10" t="s">
        <v>6</v>
      </c>
      <c r="B24" s="480">
        <v>0</v>
      </c>
      <c r="C24" s="480">
        <v>0</v>
      </c>
      <c r="D24" s="480">
        <v>0</v>
      </c>
      <c r="E24" s="480">
        <v>0</v>
      </c>
      <c r="F24" s="480">
        <v>0</v>
      </c>
      <c r="G24" s="480">
        <v>0</v>
      </c>
      <c r="H24" s="480">
        <v>0</v>
      </c>
      <c r="I24" s="480">
        <v>0</v>
      </c>
      <c r="J24" s="480">
        <v>0</v>
      </c>
      <c r="K24" s="480">
        <v>0</v>
      </c>
      <c r="L24" s="480">
        <v>10763</v>
      </c>
      <c r="M24" s="480">
        <v>0</v>
      </c>
      <c r="N24" s="480">
        <v>0</v>
      </c>
      <c r="O24" s="480">
        <v>0</v>
      </c>
      <c r="P24" s="480">
        <v>0</v>
      </c>
      <c r="Q24" s="481">
        <v>0</v>
      </c>
    </row>
    <row r="25" spans="1:17" ht="30" customHeight="1" thickBot="1">
      <c r="A25" s="492" t="s">
        <v>3</v>
      </c>
      <c r="B25" s="483">
        <f aca="true" t="shared" si="1" ref="B25:Q25">SUM(B23:B24)</f>
        <v>94013</v>
      </c>
      <c r="C25" s="483">
        <f t="shared" si="1"/>
        <v>0</v>
      </c>
      <c r="D25" s="483">
        <f t="shared" si="1"/>
        <v>0</v>
      </c>
      <c r="E25" s="483">
        <f t="shared" si="1"/>
        <v>40062</v>
      </c>
      <c r="F25" s="483">
        <f t="shared" si="1"/>
        <v>40062</v>
      </c>
      <c r="G25" s="483">
        <f t="shared" si="1"/>
        <v>0</v>
      </c>
      <c r="H25" s="483">
        <f t="shared" si="1"/>
        <v>0</v>
      </c>
      <c r="I25" s="483">
        <f t="shared" si="1"/>
        <v>0</v>
      </c>
      <c r="J25" s="483">
        <f t="shared" si="1"/>
        <v>0</v>
      </c>
      <c r="K25" s="483">
        <f t="shared" si="1"/>
        <v>134075</v>
      </c>
      <c r="L25" s="483">
        <f t="shared" si="1"/>
        <v>10763</v>
      </c>
      <c r="M25" s="483">
        <f t="shared" si="1"/>
        <v>79639</v>
      </c>
      <c r="N25" s="483">
        <f t="shared" si="1"/>
        <v>72745</v>
      </c>
      <c r="O25" s="483">
        <f t="shared" si="1"/>
        <v>0</v>
      </c>
      <c r="P25" s="483">
        <f t="shared" si="1"/>
        <v>0</v>
      </c>
      <c r="Q25" s="484">
        <f t="shared" si="1"/>
        <v>0</v>
      </c>
    </row>
    <row r="26" ht="30" customHeight="1"/>
    <row r="27" spans="2:6" ht="30" customHeight="1" thickBot="1">
      <c r="B27" s="16"/>
      <c r="C27" s="16"/>
      <c r="D27" s="36"/>
      <c r="E27" s="16"/>
      <c r="F27" s="278" t="s">
        <v>69</v>
      </c>
    </row>
    <row r="28" spans="1:6" ht="30" customHeight="1">
      <c r="A28" s="158"/>
      <c r="B28" s="548" t="s">
        <v>511</v>
      </c>
      <c r="C28" s="549"/>
      <c r="D28" s="549"/>
      <c r="E28" s="549"/>
      <c r="F28" s="458" t="s">
        <v>512</v>
      </c>
    </row>
    <row r="29" spans="1:6" ht="30" customHeight="1">
      <c r="A29" s="159"/>
      <c r="B29" s="38" t="s">
        <v>253</v>
      </c>
      <c r="C29" s="279" t="s">
        <v>264</v>
      </c>
      <c r="D29" s="304" t="s">
        <v>265</v>
      </c>
      <c r="E29" s="305"/>
      <c r="F29" s="308" t="s">
        <v>503</v>
      </c>
    </row>
    <row r="30" spans="1:6" ht="30" customHeight="1">
      <c r="A30" s="159"/>
      <c r="B30" s="285" t="s">
        <v>266</v>
      </c>
      <c r="C30" s="284" t="s">
        <v>267</v>
      </c>
      <c r="D30" s="306" t="s">
        <v>241</v>
      </c>
      <c r="E30" s="307" t="s">
        <v>244</v>
      </c>
      <c r="F30" s="310" t="s">
        <v>46</v>
      </c>
    </row>
    <row r="31" spans="1:6" ht="30" customHeight="1">
      <c r="A31" s="159" t="s">
        <v>15</v>
      </c>
      <c r="B31" s="285" t="s">
        <v>268</v>
      </c>
      <c r="C31" s="284" t="s">
        <v>269</v>
      </c>
      <c r="D31" s="288"/>
      <c r="E31" s="309"/>
      <c r="F31" s="308"/>
    </row>
    <row r="32" spans="1:6" ht="30" customHeight="1">
      <c r="A32" s="159"/>
      <c r="B32" s="40"/>
      <c r="C32" s="279"/>
      <c r="D32" s="304"/>
      <c r="E32" s="307" t="s">
        <v>270</v>
      </c>
      <c r="F32" s="310"/>
    </row>
    <row r="33" spans="1:6" ht="30" customHeight="1">
      <c r="A33" s="159"/>
      <c r="B33" s="285"/>
      <c r="C33" s="284"/>
      <c r="D33" s="311"/>
      <c r="E33" s="307"/>
      <c r="F33" s="310"/>
    </row>
    <row r="34" spans="1:6" ht="30" customHeight="1">
      <c r="A34" s="160"/>
      <c r="B34" s="43"/>
      <c r="C34" s="291"/>
      <c r="D34" s="312"/>
      <c r="E34" s="313" t="s">
        <v>51</v>
      </c>
      <c r="F34" s="295" t="s">
        <v>52</v>
      </c>
    </row>
    <row r="35" spans="1:6" ht="30" customHeight="1">
      <c r="A35" s="21" t="s">
        <v>5</v>
      </c>
      <c r="B35" s="478">
        <v>0</v>
      </c>
      <c r="C35" s="478">
        <v>0</v>
      </c>
      <c r="D35" s="478">
        <v>6894</v>
      </c>
      <c r="E35" s="478">
        <v>79639</v>
      </c>
      <c r="F35" s="479">
        <v>0</v>
      </c>
    </row>
    <row r="36" spans="1:6" ht="30" customHeight="1">
      <c r="A36" s="10" t="s">
        <v>6</v>
      </c>
      <c r="B36" s="480">
        <v>0</v>
      </c>
      <c r="C36" s="480">
        <v>0</v>
      </c>
      <c r="D36" s="480">
        <v>0</v>
      </c>
      <c r="E36" s="480">
        <v>0</v>
      </c>
      <c r="F36" s="481">
        <v>0</v>
      </c>
    </row>
    <row r="37" spans="1:6" ht="30" customHeight="1" thickBot="1">
      <c r="A37" s="492" t="s">
        <v>3</v>
      </c>
      <c r="B37" s="483">
        <f>SUM(B35:B36)</f>
        <v>0</v>
      </c>
      <c r="C37" s="483">
        <f>SUM(C35:C36)</f>
        <v>0</v>
      </c>
      <c r="D37" s="483">
        <f>SUM(D35:D36)</f>
        <v>6894</v>
      </c>
      <c r="E37" s="483">
        <f>SUM(E35:E36)</f>
        <v>79639</v>
      </c>
      <c r="F37" s="484">
        <f>SUM(F35:F36)</f>
        <v>0</v>
      </c>
    </row>
  </sheetData>
  <sheetProtection/>
  <mergeCells count="7">
    <mergeCell ref="B28:E28"/>
    <mergeCell ref="B4:Q4"/>
    <mergeCell ref="N16:Q16"/>
    <mergeCell ref="C18:D18"/>
    <mergeCell ref="L16:M16"/>
    <mergeCell ref="L17:M17"/>
    <mergeCell ref="B16:K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5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7" customWidth="1"/>
    <col min="2" max="37" width="14.25390625" style="7" customWidth="1"/>
    <col min="38" max="16384" width="9.125" style="7" customWidth="1"/>
  </cols>
  <sheetData>
    <row r="1" spans="1:2" s="16" customFormat="1" ht="30" customHeight="1">
      <c r="A1" s="15"/>
      <c r="B1" s="270" t="s">
        <v>7</v>
      </c>
    </row>
    <row r="2" spans="1:2" s="16" customFormat="1" ht="30" customHeight="1">
      <c r="A2" s="15"/>
      <c r="B2" s="270" t="s">
        <v>273</v>
      </c>
    </row>
    <row r="3" spans="1:20" s="16" customFormat="1" ht="30" customHeight="1" thickBot="1">
      <c r="A3" s="131"/>
      <c r="B3" s="132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459" t="s">
        <v>528</v>
      </c>
      <c r="T3" s="460" t="s">
        <v>529</v>
      </c>
    </row>
    <row r="4" spans="1:37" s="4" customFormat="1" ht="30" customHeight="1">
      <c r="A4" s="316"/>
      <c r="B4" s="133" t="s">
        <v>35</v>
      </c>
      <c r="C4" s="134"/>
      <c r="D4" s="135"/>
      <c r="E4" s="135"/>
      <c r="F4" s="135"/>
      <c r="G4" s="135"/>
      <c r="H4" s="135"/>
      <c r="I4" s="135"/>
      <c r="J4" s="136"/>
      <c r="K4" s="137"/>
      <c r="L4" s="133" t="s">
        <v>20</v>
      </c>
      <c r="M4" s="115"/>
      <c r="N4" s="138"/>
      <c r="O4" s="138"/>
      <c r="P4" s="138"/>
      <c r="Q4" s="117"/>
      <c r="R4" s="139" t="s">
        <v>21</v>
      </c>
      <c r="S4" s="118" t="s">
        <v>22</v>
      </c>
      <c r="T4" s="139" t="s">
        <v>23</v>
      </c>
      <c r="U4" s="138"/>
      <c r="V4" s="138"/>
      <c r="W4" s="138"/>
      <c r="X4" s="138"/>
      <c r="Y4" s="138"/>
      <c r="Z4" s="138"/>
      <c r="AA4" s="138"/>
      <c r="AB4" s="141"/>
      <c r="AC4" s="139" t="s">
        <v>24</v>
      </c>
      <c r="AD4" s="138"/>
      <c r="AE4" s="138"/>
      <c r="AF4" s="138"/>
      <c r="AG4" s="138"/>
      <c r="AH4" s="138"/>
      <c r="AI4" s="138"/>
      <c r="AJ4" s="138"/>
      <c r="AK4" s="332"/>
    </row>
    <row r="5" spans="1:37" s="4" customFormat="1" ht="30" customHeight="1">
      <c r="A5" s="80"/>
      <c r="B5" s="317" t="s">
        <v>274</v>
      </c>
      <c r="C5" s="318" t="s">
        <v>276</v>
      </c>
      <c r="D5" s="143"/>
      <c r="E5" s="143"/>
      <c r="F5" s="143"/>
      <c r="G5" s="143"/>
      <c r="H5" s="143"/>
      <c r="I5" s="143"/>
      <c r="J5" s="319" t="s">
        <v>277</v>
      </c>
      <c r="K5" s="319" t="s">
        <v>278</v>
      </c>
      <c r="L5" s="317" t="s">
        <v>298</v>
      </c>
      <c r="M5" s="512" t="s">
        <v>299</v>
      </c>
      <c r="N5" s="562"/>
      <c r="O5" s="562"/>
      <c r="P5" s="562"/>
      <c r="Q5" s="563"/>
      <c r="R5" s="326" t="s">
        <v>295</v>
      </c>
      <c r="S5" s="258" t="s">
        <v>300</v>
      </c>
      <c r="T5" s="326" t="s">
        <v>301</v>
      </c>
      <c r="U5" s="147" t="s">
        <v>275</v>
      </c>
      <c r="V5" s="147" t="s">
        <v>277</v>
      </c>
      <c r="W5" s="146" t="s">
        <v>278</v>
      </c>
      <c r="X5" s="146" t="s">
        <v>302</v>
      </c>
      <c r="Y5" s="146" t="s">
        <v>303</v>
      </c>
      <c r="Z5" s="146" t="s">
        <v>304</v>
      </c>
      <c r="AA5" s="146" t="s">
        <v>84</v>
      </c>
      <c r="AB5" s="147" t="s">
        <v>305</v>
      </c>
      <c r="AC5" s="333" t="s">
        <v>316</v>
      </c>
      <c r="AD5" s="147" t="s">
        <v>275</v>
      </c>
      <c r="AE5" s="147" t="s">
        <v>277</v>
      </c>
      <c r="AF5" s="146" t="s">
        <v>278</v>
      </c>
      <c r="AG5" s="146" t="s">
        <v>302</v>
      </c>
      <c r="AH5" s="146" t="s">
        <v>303</v>
      </c>
      <c r="AI5" s="146" t="s">
        <v>304</v>
      </c>
      <c r="AJ5" s="146" t="s">
        <v>84</v>
      </c>
      <c r="AK5" s="334" t="s">
        <v>305</v>
      </c>
    </row>
    <row r="6" spans="1:37" s="47" customFormat="1" ht="30" customHeight="1">
      <c r="A6" s="320"/>
      <c r="B6" s="142"/>
      <c r="C6" s="317" t="s">
        <v>279</v>
      </c>
      <c r="D6" s="317" t="s">
        <v>280</v>
      </c>
      <c r="E6" s="317" t="s">
        <v>281</v>
      </c>
      <c r="F6" s="315"/>
      <c r="G6" s="317" t="s">
        <v>282</v>
      </c>
      <c r="H6" s="315"/>
      <c r="I6" s="317" t="s">
        <v>283</v>
      </c>
      <c r="J6" s="258" t="s">
        <v>284</v>
      </c>
      <c r="K6" s="258" t="s">
        <v>285</v>
      </c>
      <c r="L6" s="120"/>
      <c r="M6" s="340" t="s">
        <v>325</v>
      </c>
      <c r="N6" s="340" t="s">
        <v>326</v>
      </c>
      <c r="O6" s="340" t="s">
        <v>365</v>
      </c>
      <c r="P6" s="340" t="s">
        <v>366</v>
      </c>
      <c r="Q6" s="340" t="s">
        <v>367</v>
      </c>
      <c r="R6" s="142"/>
      <c r="S6" s="149"/>
      <c r="T6" s="467"/>
      <c r="U6" s="317" t="s">
        <v>306</v>
      </c>
      <c r="V6" s="317" t="s">
        <v>307</v>
      </c>
      <c r="W6" s="317" t="s">
        <v>308</v>
      </c>
      <c r="X6" s="317" t="s">
        <v>306</v>
      </c>
      <c r="Y6" s="258" t="s">
        <v>307</v>
      </c>
      <c r="Z6" s="258" t="s">
        <v>309</v>
      </c>
      <c r="AA6" s="258" t="s">
        <v>310</v>
      </c>
      <c r="AB6" s="317" t="s">
        <v>132</v>
      </c>
      <c r="AC6" s="142"/>
      <c r="AD6" s="317" t="s">
        <v>306</v>
      </c>
      <c r="AE6" s="317" t="s">
        <v>307</v>
      </c>
      <c r="AF6" s="317" t="s">
        <v>306</v>
      </c>
      <c r="AG6" s="258" t="s">
        <v>307</v>
      </c>
      <c r="AH6" s="258" t="s">
        <v>309</v>
      </c>
      <c r="AI6" s="258" t="s">
        <v>310</v>
      </c>
      <c r="AJ6" s="258" t="s">
        <v>317</v>
      </c>
      <c r="AK6" s="327" t="s">
        <v>318</v>
      </c>
    </row>
    <row r="7" spans="1:37" s="48" customFormat="1" ht="30" customHeight="1">
      <c r="A7" s="342" t="s">
        <v>286</v>
      </c>
      <c r="B7" s="142"/>
      <c r="C7" s="317" t="s">
        <v>287</v>
      </c>
      <c r="D7" s="142"/>
      <c r="E7" s="142"/>
      <c r="F7" s="144" t="s">
        <v>288</v>
      </c>
      <c r="G7" s="317" t="s">
        <v>289</v>
      </c>
      <c r="H7" s="321" t="s">
        <v>288</v>
      </c>
      <c r="I7" s="317"/>
      <c r="J7" s="258" t="s">
        <v>287</v>
      </c>
      <c r="K7" s="258" t="s">
        <v>290</v>
      </c>
      <c r="L7" s="120"/>
      <c r="M7" s="258" t="s">
        <v>368</v>
      </c>
      <c r="N7" s="317" t="s">
        <v>369</v>
      </c>
      <c r="O7" s="317" t="s">
        <v>370</v>
      </c>
      <c r="P7" s="317" t="s">
        <v>371</v>
      </c>
      <c r="Q7" s="328" t="s">
        <v>372</v>
      </c>
      <c r="R7" s="142"/>
      <c r="S7" s="93"/>
      <c r="T7" s="467"/>
      <c r="U7" s="317" t="s">
        <v>311</v>
      </c>
      <c r="V7" s="317" t="s">
        <v>227</v>
      </c>
      <c r="W7" s="317" t="s">
        <v>376</v>
      </c>
      <c r="X7" s="317" t="s">
        <v>311</v>
      </c>
      <c r="Y7" s="258" t="s">
        <v>312</v>
      </c>
      <c r="Z7" s="255"/>
      <c r="AA7" s="255"/>
      <c r="AB7" s="322"/>
      <c r="AC7" s="142"/>
      <c r="AD7" s="317" t="s">
        <v>311</v>
      </c>
      <c r="AE7" s="317" t="s">
        <v>227</v>
      </c>
      <c r="AF7" s="317" t="s">
        <v>311</v>
      </c>
      <c r="AG7" s="258" t="s">
        <v>312</v>
      </c>
      <c r="AH7" s="255"/>
      <c r="AI7" s="255"/>
      <c r="AJ7" s="255"/>
      <c r="AK7" s="327" t="s">
        <v>296</v>
      </c>
    </row>
    <row r="8" spans="1:37" s="47" customFormat="1" ht="30" customHeight="1">
      <c r="A8" s="320"/>
      <c r="B8" s="142"/>
      <c r="C8" s="317"/>
      <c r="D8" s="317"/>
      <c r="E8" s="317"/>
      <c r="F8" s="322" t="s">
        <v>291</v>
      </c>
      <c r="G8" s="148" t="s">
        <v>505</v>
      </c>
      <c r="H8" s="323" t="s">
        <v>292</v>
      </c>
      <c r="I8" s="317"/>
      <c r="J8" s="149"/>
      <c r="K8" s="258" t="s">
        <v>293</v>
      </c>
      <c r="L8" s="120"/>
      <c r="M8" s="258" t="s">
        <v>373</v>
      </c>
      <c r="N8" s="317" t="s">
        <v>296</v>
      </c>
      <c r="O8" s="148" t="s">
        <v>506</v>
      </c>
      <c r="P8" s="142"/>
      <c r="Q8" s="328" t="s">
        <v>374</v>
      </c>
      <c r="R8" s="142"/>
      <c r="S8" s="93"/>
      <c r="T8" s="467"/>
      <c r="U8" s="317" t="s">
        <v>313</v>
      </c>
      <c r="V8" s="317"/>
      <c r="W8" s="317" t="s">
        <v>377</v>
      </c>
      <c r="X8" s="317" t="s">
        <v>313</v>
      </c>
      <c r="Y8" s="258"/>
      <c r="Z8" s="258"/>
      <c r="AA8" s="258"/>
      <c r="AB8" s="317"/>
      <c r="AC8" s="142"/>
      <c r="AD8" s="317" t="s">
        <v>313</v>
      </c>
      <c r="AE8" s="317"/>
      <c r="AF8" s="317" t="s">
        <v>313</v>
      </c>
      <c r="AG8" s="149"/>
      <c r="AH8" s="149"/>
      <c r="AI8" s="149"/>
      <c r="AJ8" s="149"/>
      <c r="AK8" s="327" t="s">
        <v>319</v>
      </c>
    </row>
    <row r="9" spans="1:37" s="47" customFormat="1" ht="30" customHeight="1">
      <c r="A9" s="320"/>
      <c r="B9" s="142"/>
      <c r="C9" s="317"/>
      <c r="D9" s="322"/>
      <c r="E9" s="322"/>
      <c r="F9" s="322"/>
      <c r="G9" s="317"/>
      <c r="H9" s="324" t="s">
        <v>294</v>
      </c>
      <c r="I9" s="317"/>
      <c r="J9" s="258"/>
      <c r="K9" s="258"/>
      <c r="L9" s="120"/>
      <c r="M9" s="258" t="s">
        <v>375</v>
      </c>
      <c r="N9" s="317" t="s">
        <v>297</v>
      </c>
      <c r="O9" s="317"/>
      <c r="P9" s="142"/>
      <c r="Q9" s="329"/>
      <c r="R9" s="142"/>
      <c r="S9" s="93"/>
      <c r="T9" s="467"/>
      <c r="U9" s="317" t="s">
        <v>314</v>
      </c>
      <c r="V9" s="317"/>
      <c r="W9" s="322"/>
      <c r="X9" s="317" t="s">
        <v>315</v>
      </c>
      <c r="Y9" s="258"/>
      <c r="Z9" s="255"/>
      <c r="AA9" s="255"/>
      <c r="AB9" s="322"/>
      <c r="AC9" s="142"/>
      <c r="AD9" s="317" t="s">
        <v>314</v>
      </c>
      <c r="AE9" s="317"/>
      <c r="AF9" s="317" t="s">
        <v>315</v>
      </c>
      <c r="AG9" s="258"/>
      <c r="AH9" s="255"/>
      <c r="AI9" s="255"/>
      <c r="AJ9" s="255"/>
      <c r="AK9" s="327"/>
    </row>
    <row r="10" spans="1:37" s="47" customFormat="1" ht="30" customHeight="1">
      <c r="A10" s="325"/>
      <c r="B10" s="151"/>
      <c r="C10" s="151"/>
      <c r="D10" s="341"/>
      <c r="E10" s="341"/>
      <c r="F10" s="142"/>
      <c r="G10" s="317"/>
      <c r="H10" s="452" t="s">
        <v>504</v>
      </c>
      <c r="I10" s="341"/>
      <c r="J10" s="126"/>
      <c r="K10" s="265"/>
      <c r="L10" s="124"/>
      <c r="M10" s="124"/>
      <c r="N10" s="330"/>
      <c r="O10" s="330"/>
      <c r="P10" s="341"/>
      <c r="Q10" s="331"/>
      <c r="R10" s="341"/>
      <c r="S10" s="126" t="s">
        <v>59</v>
      </c>
      <c r="T10" s="468"/>
      <c r="U10" s="265"/>
      <c r="V10" s="330"/>
      <c r="W10" s="151"/>
      <c r="X10" s="265"/>
      <c r="Y10" s="126"/>
      <c r="Z10" s="126"/>
      <c r="AA10" s="126"/>
      <c r="AB10" s="151"/>
      <c r="AC10" s="457"/>
      <c r="AD10" s="265"/>
      <c r="AE10" s="330"/>
      <c r="AF10" s="265"/>
      <c r="AG10" s="126"/>
      <c r="AH10" s="126"/>
      <c r="AI10" s="126"/>
      <c r="AJ10" s="126"/>
      <c r="AK10" s="335"/>
    </row>
    <row r="11" spans="1:37" s="4" customFormat="1" ht="30" customHeight="1">
      <c r="A11" s="128" t="s">
        <v>5</v>
      </c>
      <c r="B11" s="129">
        <v>480750</v>
      </c>
      <c r="C11" s="129">
        <v>478320</v>
      </c>
      <c r="D11" s="129">
        <v>118849</v>
      </c>
      <c r="E11" s="129">
        <v>2174090</v>
      </c>
      <c r="F11" s="129">
        <v>0</v>
      </c>
      <c r="G11" s="129">
        <v>1814619</v>
      </c>
      <c r="H11" s="129">
        <v>0</v>
      </c>
      <c r="I11" s="129">
        <v>0</v>
      </c>
      <c r="J11" s="129">
        <v>0</v>
      </c>
      <c r="K11" s="129">
        <v>2430</v>
      </c>
      <c r="L11" s="129">
        <v>639583</v>
      </c>
      <c r="M11" s="129">
        <v>616586</v>
      </c>
      <c r="N11" s="129">
        <v>16899</v>
      </c>
      <c r="O11" s="129">
        <v>326</v>
      </c>
      <c r="P11" s="129">
        <v>2573</v>
      </c>
      <c r="Q11" s="129">
        <v>0</v>
      </c>
      <c r="R11" s="129">
        <v>0</v>
      </c>
      <c r="S11" s="129">
        <v>1120333</v>
      </c>
      <c r="T11" s="469">
        <v>138175</v>
      </c>
      <c r="U11" s="129">
        <v>106583</v>
      </c>
      <c r="V11" s="129">
        <v>0</v>
      </c>
      <c r="W11" s="129">
        <v>0</v>
      </c>
      <c r="X11" s="129">
        <v>0</v>
      </c>
      <c r="Y11" s="129">
        <v>0</v>
      </c>
      <c r="Z11" s="129">
        <v>30592</v>
      </c>
      <c r="AA11" s="129">
        <v>0</v>
      </c>
      <c r="AB11" s="129">
        <v>1000</v>
      </c>
      <c r="AC11" s="129">
        <v>147573</v>
      </c>
      <c r="AD11" s="129">
        <v>39582</v>
      </c>
      <c r="AE11" s="129">
        <v>0</v>
      </c>
      <c r="AF11" s="129">
        <v>0</v>
      </c>
      <c r="AG11" s="129">
        <v>0</v>
      </c>
      <c r="AH11" s="129">
        <v>28193</v>
      </c>
      <c r="AI11" s="129">
        <v>0</v>
      </c>
      <c r="AJ11" s="129">
        <v>0</v>
      </c>
      <c r="AK11" s="343">
        <v>60184</v>
      </c>
    </row>
    <row r="12" spans="1:37" s="4" customFormat="1" ht="30" customHeight="1">
      <c r="A12" s="102" t="s">
        <v>6</v>
      </c>
      <c r="B12" s="104">
        <v>1001129</v>
      </c>
      <c r="C12" s="104">
        <v>911129</v>
      </c>
      <c r="D12" s="104">
        <v>691139</v>
      </c>
      <c r="E12" s="104">
        <v>772973</v>
      </c>
      <c r="F12" s="104">
        <v>0</v>
      </c>
      <c r="G12" s="104">
        <v>552983</v>
      </c>
      <c r="H12" s="104">
        <v>0</v>
      </c>
      <c r="I12" s="104">
        <v>0</v>
      </c>
      <c r="J12" s="104">
        <v>0</v>
      </c>
      <c r="K12" s="104">
        <v>90000</v>
      </c>
      <c r="L12" s="104">
        <v>430189</v>
      </c>
      <c r="M12" s="104">
        <v>424568</v>
      </c>
      <c r="N12" s="104">
        <v>5336</v>
      </c>
      <c r="O12" s="104">
        <v>0</v>
      </c>
      <c r="P12" s="104">
        <v>0</v>
      </c>
      <c r="Q12" s="104">
        <v>0</v>
      </c>
      <c r="R12" s="104">
        <v>0</v>
      </c>
      <c r="S12" s="104">
        <v>1431318</v>
      </c>
      <c r="T12" s="470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70309</v>
      </c>
      <c r="AD12" s="104">
        <v>0</v>
      </c>
      <c r="AE12" s="104">
        <v>0</v>
      </c>
      <c r="AF12" s="104">
        <v>0</v>
      </c>
      <c r="AG12" s="104">
        <v>0</v>
      </c>
      <c r="AH12" s="104">
        <v>0</v>
      </c>
      <c r="AI12" s="104">
        <v>0</v>
      </c>
      <c r="AJ12" s="104">
        <v>0</v>
      </c>
      <c r="AK12" s="107">
        <v>70309</v>
      </c>
    </row>
    <row r="13" spans="1:37" s="4" customFormat="1" ht="30" customHeight="1" thickBot="1">
      <c r="A13" s="477" t="s">
        <v>3</v>
      </c>
      <c r="B13" s="109">
        <f aca="true" t="shared" si="0" ref="B13:AK13">SUM(B11:B12)</f>
        <v>1481879</v>
      </c>
      <c r="C13" s="109">
        <f t="shared" si="0"/>
        <v>1389449</v>
      </c>
      <c r="D13" s="109">
        <f t="shared" si="0"/>
        <v>809988</v>
      </c>
      <c r="E13" s="109">
        <f t="shared" si="0"/>
        <v>2947063</v>
      </c>
      <c r="F13" s="109">
        <f t="shared" si="0"/>
        <v>0</v>
      </c>
      <c r="G13" s="109">
        <f t="shared" si="0"/>
        <v>2367602</v>
      </c>
      <c r="H13" s="109">
        <f t="shared" si="0"/>
        <v>0</v>
      </c>
      <c r="I13" s="109">
        <f t="shared" si="0"/>
        <v>0</v>
      </c>
      <c r="J13" s="109">
        <f t="shared" si="0"/>
        <v>0</v>
      </c>
      <c r="K13" s="109">
        <f t="shared" si="0"/>
        <v>92430</v>
      </c>
      <c r="L13" s="109">
        <f t="shared" si="0"/>
        <v>1069772</v>
      </c>
      <c r="M13" s="109">
        <f t="shared" si="0"/>
        <v>1041154</v>
      </c>
      <c r="N13" s="109">
        <f t="shared" si="0"/>
        <v>22235</v>
      </c>
      <c r="O13" s="109">
        <f t="shared" si="0"/>
        <v>326</v>
      </c>
      <c r="P13" s="109">
        <f t="shared" si="0"/>
        <v>2573</v>
      </c>
      <c r="Q13" s="109">
        <f t="shared" si="0"/>
        <v>0</v>
      </c>
      <c r="R13" s="109">
        <f t="shared" si="0"/>
        <v>0</v>
      </c>
      <c r="S13" s="109">
        <f t="shared" si="0"/>
        <v>2551651</v>
      </c>
      <c r="T13" s="471">
        <f t="shared" si="0"/>
        <v>138175</v>
      </c>
      <c r="U13" s="109">
        <f t="shared" si="0"/>
        <v>106583</v>
      </c>
      <c r="V13" s="109">
        <f t="shared" si="0"/>
        <v>0</v>
      </c>
      <c r="W13" s="109">
        <f t="shared" si="0"/>
        <v>0</v>
      </c>
      <c r="X13" s="109">
        <f t="shared" si="0"/>
        <v>0</v>
      </c>
      <c r="Y13" s="109">
        <f t="shared" si="0"/>
        <v>0</v>
      </c>
      <c r="Z13" s="109">
        <f t="shared" si="0"/>
        <v>30592</v>
      </c>
      <c r="AA13" s="109">
        <f t="shared" si="0"/>
        <v>0</v>
      </c>
      <c r="AB13" s="109">
        <f t="shared" si="0"/>
        <v>1000</v>
      </c>
      <c r="AC13" s="109">
        <f t="shared" si="0"/>
        <v>217882</v>
      </c>
      <c r="AD13" s="109">
        <f t="shared" si="0"/>
        <v>39582</v>
      </c>
      <c r="AE13" s="109">
        <f t="shared" si="0"/>
        <v>0</v>
      </c>
      <c r="AF13" s="109">
        <f t="shared" si="0"/>
        <v>0</v>
      </c>
      <c r="AG13" s="109">
        <f t="shared" si="0"/>
        <v>0</v>
      </c>
      <c r="AH13" s="109">
        <f t="shared" si="0"/>
        <v>28193</v>
      </c>
      <c r="AI13" s="109">
        <f t="shared" si="0"/>
        <v>0</v>
      </c>
      <c r="AJ13" s="109">
        <f t="shared" si="0"/>
        <v>0</v>
      </c>
      <c r="AK13" s="110">
        <f t="shared" si="0"/>
        <v>130493</v>
      </c>
    </row>
    <row r="14" ht="29.25" customHeight="1"/>
    <row r="15" spans="19:36" s="75" customFormat="1" ht="29.25" customHeight="1" thickBot="1">
      <c r="S15" s="459" t="s">
        <v>530</v>
      </c>
      <c r="T15" s="460" t="s">
        <v>531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314" t="s">
        <v>509</v>
      </c>
    </row>
    <row r="16" spans="1:36" ht="29.25" customHeight="1">
      <c r="A16" s="316"/>
      <c r="B16" s="530" t="s">
        <v>527</v>
      </c>
      <c r="C16" s="532"/>
      <c r="D16" s="140" t="s">
        <v>25</v>
      </c>
      <c r="E16" s="138"/>
      <c r="F16" s="139"/>
      <c r="G16" s="118" t="s">
        <v>323</v>
      </c>
      <c r="H16" s="140" t="s">
        <v>61</v>
      </c>
      <c r="I16" s="138"/>
      <c r="J16" s="138"/>
      <c r="K16" s="138"/>
      <c r="L16" s="139"/>
      <c r="M16" s="140" t="s">
        <v>332</v>
      </c>
      <c r="N16" s="138"/>
      <c r="O16" s="138"/>
      <c r="P16" s="138"/>
      <c r="Q16" s="138"/>
      <c r="R16" s="138"/>
      <c r="S16" s="141"/>
      <c r="T16" s="530" t="s">
        <v>541</v>
      </c>
      <c r="U16" s="531"/>
      <c r="V16" s="531"/>
      <c r="W16" s="531"/>
      <c r="X16" s="531"/>
      <c r="Y16" s="531"/>
      <c r="Z16" s="531"/>
      <c r="AA16" s="531"/>
      <c r="AB16" s="532"/>
      <c r="AC16" s="118" t="s">
        <v>350</v>
      </c>
      <c r="AD16" s="118" t="s">
        <v>351</v>
      </c>
      <c r="AE16" s="118" t="s">
        <v>352</v>
      </c>
      <c r="AF16" s="118" t="s">
        <v>353</v>
      </c>
      <c r="AG16" s="118" t="s">
        <v>354</v>
      </c>
      <c r="AH16" s="140" t="s">
        <v>355</v>
      </c>
      <c r="AI16" s="140" t="s">
        <v>356</v>
      </c>
      <c r="AJ16" s="119" t="s">
        <v>357</v>
      </c>
    </row>
    <row r="17" spans="1:36" ht="29.25" customHeight="1">
      <c r="A17" s="80"/>
      <c r="B17" s="146" t="s">
        <v>86</v>
      </c>
      <c r="C17" s="147" t="s">
        <v>320</v>
      </c>
      <c r="D17" s="336" t="s">
        <v>324</v>
      </c>
      <c r="E17" s="146" t="s">
        <v>275</v>
      </c>
      <c r="F17" s="147" t="s">
        <v>277</v>
      </c>
      <c r="G17" s="336" t="s">
        <v>327</v>
      </c>
      <c r="H17" s="336" t="s">
        <v>328</v>
      </c>
      <c r="I17" s="258" t="s">
        <v>53</v>
      </c>
      <c r="J17" s="255" t="s">
        <v>329</v>
      </c>
      <c r="K17" s="322" t="s">
        <v>57</v>
      </c>
      <c r="L17" s="337" t="s">
        <v>54</v>
      </c>
      <c r="M17" s="333" t="s">
        <v>333</v>
      </c>
      <c r="N17" s="147" t="s">
        <v>275</v>
      </c>
      <c r="O17" s="145"/>
      <c r="P17" s="145"/>
      <c r="Q17" s="145"/>
      <c r="R17" s="145"/>
      <c r="S17" s="476"/>
      <c r="T17" s="472" t="s">
        <v>277</v>
      </c>
      <c r="U17" s="145"/>
      <c r="V17" s="145"/>
      <c r="W17" s="145"/>
      <c r="X17" s="145"/>
      <c r="Y17" s="145"/>
      <c r="Z17" s="145"/>
      <c r="AA17" s="145"/>
      <c r="AB17" s="145"/>
      <c r="AC17" s="336" t="s">
        <v>184</v>
      </c>
      <c r="AD17" s="336" t="s">
        <v>358</v>
      </c>
      <c r="AE17" s="336" t="s">
        <v>359</v>
      </c>
      <c r="AF17" s="336" t="s">
        <v>344</v>
      </c>
      <c r="AG17" s="336" t="s">
        <v>345</v>
      </c>
      <c r="AH17" s="336" t="s">
        <v>346</v>
      </c>
      <c r="AI17" s="258" t="s">
        <v>360</v>
      </c>
      <c r="AJ17" s="327" t="s">
        <v>345</v>
      </c>
    </row>
    <row r="18" spans="1:36" ht="29.25" customHeight="1">
      <c r="A18" s="320"/>
      <c r="B18" s="258" t="s">
        <v>321</v>
      </c>
      <c r="C18" s="317" t="s">
        <v>16</v>
      </c>
      <c r="D18" s="148"/>
      <c r="E18" s="258" t="s">
        <v>144</v>
      </c>
      <c r="F18" s="258" t="s">
        <v>144</v>
      </c>
      <c r="G18" s="120"/>
      <c r="H18" s="120"/>
      <c r="I18" s="258" t="s">
        <v>56</v>
      </c>
      <c r="J18" s="255" t="s">
        <v>328</v>
      </c>
      <c r="K18" s="322"/>
      <c r="L18" s="258" t="s">
        <v>58</v>
      </c>
      <c r="M18" s="142"/>
      <c r="N18" s="317" t="s">
        <v>334</v>
      </c>
      <c r="O18" s="317" t="s">
        <v>139</v>
      </c>
      <c r="P18" s="258" t="s">
        <v>243</v>
      </c>
      <c r="Q18" s="317" t="s">
        <v>335</v>
      </c>
      <c r="R18" s="317" t="s">
        <v>336</v>
      </c>
      <c r="S18" s="258" t="s">
        <v>132</v>
      </c>
      <c r="T18" s="326" t="s">
        <v>196</v>
      </c>
      <c r="U18" s="317" t="s">
        <v>338</v>
      </c>
      <c r="V18" s="317" t="s">
        <v>339</v>
      </c>
      <c r="W18" s="317" t="s">
        <v>255</v>
      </c>
      <c r="X18" s="258" t="s">
        <v>132</v>
      </c>
      <c r="Y18" s="508" t="s">
        <v>340</v>
      </c>
      <c r="Z18" s="564"/>
      <c r="AA18" s="150"/>
      <c r="AB18" s="315"/>
      <c r="AC18" s="336" t="s">
        <v>347</v>
      </c>
      <c r="AD18" s="120"/>
      <c r="AE18" s="336" t="s">
        <v>361</v>
      </c>
      <c r="AF18" s="336"/>
      <c r="AG18" s="120"/>
      <c r="AH18" s="336" t="s">
        <v>348</v>
      </c>
      <c r="AI18" s="258" t="s">
        <v>362</v>
      </c>
      <c r="AJ18" s="327" t="s">
        <v>362</v>
      </c>
    </row>
    <row r="19" spans="1:36" ht="29.25" customHeight="1">
      <c r="A19" s="342" t="s">
        <v>201</v>
      </c>
      <c r="B19" s="255" t="s">
        <v>296</v>
      </c>
      <c r="C19" s="148"/>
      <c r="D19" s="148"/>
      <c r="E19" s="149"/>
      <c r="F19" s="317" t="s">
        <v>330</v>
      </c>
      <c r="G19" s="120"/>
      <c r="H19" s="120"/>
      <c r="I19" s="258"/>
      <c r="J19" s="255"/>
      <c r="K19" s="322"/>
      <c r="L19" s="258"/>
      <c r="M19" s="142"/>
      <c r="N19" s="148"/>
      <c r="O19" s="317"/>
      <c r="P19" s="255"/>
      <c r="Q19" s="317"/>
      <c r="R19" s="317" t="s">
        <v>337</v>
      </c>
      <c r="S19" s="255"/>
      <c r="T19" s="473"/>
      <c r="U19" s="317"/>
      <c r="V19" s="317"/>
      <c r="W19" s="317" t="s">
        <v>337</v>
      </c>
      <c r="X19" s="258" t="s">
        <v>337</v>
      </c>
      <c r="Y19" s="317" t="s">
        <v>378</v>
      </c>
      <c r="Z19" s="258" t="s">
        <v>341</v>
      </c>
      <c r="AA19" s="508" t="s">
        <v>342</v>
      </c>
      <c r="AB19" s="518"/>
      <c r="AC19" s="336" t="s">
        <v>349</v>
      </c>
      <c r="AD19" s="120"/>
      <c r="AE19" s="120"/>
      <c r="AF19" s="120"/>
      <c r="AG19" s="120"/>
      <c r="AH19" s="142"/>
      <c r="AI19" s="142"/>
      <c r="AJ19" s="122"/>
    </row>
    <row r="20" spans="1:36" ht="29.25" customHeight="1">
      <c r="A20" s="320"/>
      <c r="B20" s="258" t="s">
        <v>322</v>
      </c>
      <c r="C20" s="148"/>
      <c r="D20" s="317"/>
      <c r="E20" s="258"/>
      <c r="F20" s="317" t="s">
        <v>289</v>
      </c>
      <c r="G20" s="120"/>
      <c r="H20" s="120"/>
      <c r="I20" s="258"/>
      <c r="J20" s="255"/>
      <c r="K20" s="322"/>
      <c r="L20" s="258"/>
      <c r="M20" s="142"/>
      <c r="N20" s="317"/>
      <c r="O20" s="317"/>
      <c r="P20" s="258"/>
      <c r="Q20" s="317"/>
      <c r="R20" s="317"/>
      <c r="S20" s="258"/>
      <c r="T20" s="326"/>
      <c r="U20" s="317"/>
      <c r="V20" s="317"/>
      <c r="W20" s="317"/>
      <c r="X20" s="258"/>
      <c r="Y20" s="317" t="s">
        <v>379</v>
      </c>
      <c r="Z20" s="258" t="s">
        <v>343</v>
      </c>
      <c r="AA20" s="317" t="s">
        <v>14</v>
      </c>
      <c r="AB20" s="317" t="s">
        <v>182</v>
      </c>
      <c r="AC20" s="120"/>
      <c r="AD20" s="120"/>
      <c r="AE20" s="120"/>
      <c r="AF20" s="120"/>
      <c r="AG20" s="120"/>
      <c r="AH20" s="142"/>
      <c r="AI20" s="142"/>
      <c r="AJ20" s="122"/>
    </row>
    <row r="21" spans="1:36" ht="29.25" customHeight="1">
      <c r="A21" s="320"/>
      <c r="B21" s="255"/>
      <c r="C21" s="149"/>
      <c r="D21" s="148"/>
      <c r="E21" s="255"/>
      <c r="F21" s="148" t="s">
        <v>507</v>
      </c>
      <c r="G21" s="120"/>
      <c r="H21" s="120"/>
      <c r="I21" s="258"/>
      <c r="J21" s="255"/>
      <c r="K21" s="322"/>
      <c r="L21" s="258"/>
      <c r="M21" s="142"/>
      <c r="N21" s="322"/>
      <c r="O21" s="317"/>
      <c r="P21" s="255"/>
      <c r="Q21" s="317"/>
      <c r="R21" s="317"/>
      <c r="S21" s="255"/>
      <c r="T21" s="474"/>
      <c r="U21" s="317"/>
      <c r="V21" s="317"/>
      <c r="W21" s="317"/>
      <c r="X21" s="258"/>
      <c r="Y21" s="322"/>
      <c r="Z21" s="149" t="s">
        <v>504</v>
      </c>
      <c r="AA21" s="322"/>
      <c r="AB21" s="149" t="s">
        <v>504</v>
      </c>
      <c r="AC21" s="120"/>
      <c r="AD21" s="120"/>
      <c r="AE21" s="120"/>
      <c r="AF21" s="338"/>
      <c r="AG21" s="338"/>
      <c r="AH21" s="338"/>
      <c r="AI21" s="142"/>
      <c r="AJ21" s="122"/>
    </row>
    <row r="22" spans="1:36" ht="29.25" customHeight="1">
      <c r="A22" s="325"/>
      <c r="B22" s="265"/>
      <c r="C22" s="126"/>
      <c r="D22" s="151"/>
      <c r="E22" s="265"/>
      <c r="F22" s="317"/>
      <c r="G22" s="126" t="s">
        <v>331</v>
      </c>
      <c r="H22" s="124"/>
      <c r="I22" s="124"/>
      <c r="J22" s="124"/>
      <c r="K22" s="341"/>
      <c r="L22" s="124"/>
      <c r="M22" s="341"/>
      <c r="N22" s="151"/>
      <c r="O22" s="124"/>
      <c r="P22" s="124"/>
      <c r="Q22" s="341"/>
      <c r="R22" s="341"/>
      <c r="S22" s="124"/>
      <c r="T22" s="475"/>
      <c r="U22" s="124"/>
      <c r="V22" s="457"/>
      <c r="W22" s="457"/>
      <c r="X22" s="124"/>
      <c r="Y22" s="256"/>
      <c r="Z22" s="258"/>
      <c r="AA22" s="256"/>
      <c r="AB22" s="258"/>
      <c r="AC22" s="126"/>
      <c r="AD22" s="126" t="s">
        <v>363</v>
      </c>
      <c r="AE22" s="126" t="s">
        <v>364</v>
      </c>
      <c r="AF22" s="339"/>
      <c r="AG22" s="339"/>
      <c r="AH22" s="339"/>
      <c r="AI22" s="457"/>
      <c r="AJ22" s="127"/>
    </row>
    <row r="23" spans="1:36" ht="29.25" customHeight="1">
      <c r="A23" s="128" t="s">
        <v>5</v>
      </c>
      <c r="B23" s="129">
        <v>6811</v>
      </c>
      <c r="C23" s="129">
        <v>12803</v>
      </c>
      <c r="D23" s="129">
        <v>40305</v>
      </c>
      <c r="E23" s="129">
        <v>291732</v>
      </c>
      <c r="F23" s="129">
        <v>251427</v>
      </c>
      <c r="G23" s="129">
        <v>326053</v>
      </c>
      <c r="H23" s="129">
        <v>733206</v>
      </c>
      <c r="I23" s="129">
        <v>12774</v>
      </c>
      <c r="J23" s="129">
        <v>0</v>
      </c>
      <c r="K23" s="129">
        <v>0</v>
      </c>
      <c r="L23" s="129">
        <v>720432</v>
      </c>
      <c r="M23" s="129">
        <v>61074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469">
        <v>61074</v>
      </c>
      <c r="U23" s="129">
        <v>0</v>
      </c>
      <c r="V23" s="129">
        <v>1700</v>
      </c>
      <c r="W23" s="129">
        <v>0</v>
      </c>
      <c r="X23" s="129">
        <v>0</v>
      </c>
      <c r="Y23" s="129">
        <v>59374</v>
      </c>
      <c r="Z23" s="129">
        <v>0</v>
      </c>
      <c r="AA23" s="129">
        <v>0</v>
      </c>
      <c r="AB23" s="129">
        <v>69773</v>
      </c>
      <c r="AC23" s="129">
        <v>0</v>
      </c>
      <c r="AD23" s="129">
        <v>794280</v>
      </c>
      <c r="AE23" s="129">
        <v>1120333</v>
      </c>
      <c r="AF23" s="129">
        <v>0</v>
      </c>
      <c r="AG23" s="129">
        <v>0</v>
      </c>
      <c r="AH23" s="129">
        <v>0</v>
      </c>
      <c r="AI23" s="152">
        <v>0</v>
      </c>
      <c r="AJ23" s="153">
        <v>0</v>
      </c>
    </row>
    <row r="24" spans="1:36" ht="29.25" customHeight="1">
      <c r="A24" s="102" t="s">
        <v>6</v>
      </c>
      <c r="B24" s="104">
        <v>0</v>
      </c>
      <c r="C24" s="104">
        <v>0</v>
      </c>
      <c r="D24" s="104">
        <v>0</v>
      </c>
      <c r="E24" s="104">
        <v>0</v>
      </c>
      <c r="F24" s="104">
        <v>0</v>
      </c>
      <c r="G24" s="104">
        <v>70309</v>
      </c>
      <c r="H24" s="104">
        <v>1500837</v>
      </c>
      <c r="I24" s="104">
        <v>11829</v>
      </c>
      <c r="J24" s="104">
        <v>0</v>
      </c>
      <c r="K24" s="104">
        <v>11728</v>
      </c>
      <c r="L24" s="104">
        <v>1477280</v>
      </c>
      <c r="M24" s="104">
        <v>-139828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470">
        <v>-139828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139828</v>
      </c>
      <c r="AA24" s="104">
        <v>0</v>
      </c>
      <c r="AB24" s="104">
        <v>128942</v>
      </c>
      <c r="AC24" s="104">
        <v>0</v>
      </c>
      <c r="AD24" s="104">
        <v>1361009</v>
      </c>
      <c r="AE24" s="104">
        <v>1431318</v>
      </c>
      <c r="AF24" s="104">
        <v>139828</v>
      </c>
      <c r="AG24" s="104">
        <v>0</v>
      </c>
      <c r="AH24" s="104">
        <v>0</v>
      </c>
      <c r="AI24" s="103">
        <v>137.82268000591395</v>
      </c>
      <c r="AJ24" s="154">
        <v>0</v>
      </c>
    </row>
    <row r="25" spans="1:36" ht="29.25" customHeight="1" thickBot="1">
      <c r="A25" s="477" t="s">
        <v>3</v>
      </c>
      <c r="B25" s="109">
        <f aca="true" t="shared" si="1" ref="B25:AH25">SUM(B23:B24)</f>
        <v>6811</v>
      </c>
      <c r="C25" s="109">
        <f t="shared" si="1"/>
        <v>12803</v>
      </c>
      <c r="D25" s="109">
        <f t="shared" si="1"/>
        <v>40305</v>
      </c>
      <c r="E25" s="109">
        <f t="shared" si="1"/>
        <v>291732</v>
      </c>
      <c r="F25" s="109">
        <f t="shared" si="1"/>
        <v>251427</v>
      </c>
      <c r="G25" s="109">
        <f t="shared" si="1"/>
        <v>396362</v>
      </c>
      <c r="H25" s="109">
        <f t="shared" si="1"/>
        <v>2234043</v>
      </c>
      <c r="I25" s="109">
        <f t="shared" si="1"/>
        <v>24603</v>
      </c>
      <c r="J25" s="109">
        <f t="shared" si="1"/>
        <v>0</v>
      </c>
      <c r="K25" s="109">
        <f t="shared" si="1"/>
        <v>11728</v>
      </c>
      <c r="L25" s="109">
        <f t="shared" si="1"/>
        <v>2197712</v>
      </c>
      <c r="M25" s="109">
        <f t="shared" si="1"/>
        <v>-78754</v>
      </c>
      <c r="N25" s="109">
        <f t="shared" si="1"/>
        <v>0</v>
      </c>
      <c r="O25" s="109">
        <f t="shared" si="1"/>
        <v>0</v>
      </c>
      <c r="P25" s="109">
        <f t="shared" si="1"/>
        <v>0</v>
      </c>
      <c r="Q25" s="109">
        <f t="shared" si="1"/>
        <v>0</v>
      </c>
      <c r="R25" s="109">
        <f t="shared" si="1"/>
        <v>0</v>
      </c>
      <c r="S25" s="109">
        <f t="shared" si="1"/>
        <v>0</v>
      </c>
      <c r="T25" s="471">
        <f t="shared" si="1"/>
        <v>-78754</v>
      </c>
      <c r="U25" s="109">
        <f t="shared" si="1"/>
        <v>0</v>
      </c>
      <c r="V25" s="109">
        <f t="shared" si="1"/>
        <v>1700</v>
      </c>
      <c r="W25" s="109">
        <f t="shared" si="1"/>
        <v>0</v>
      </c>
      <c r="X25" s="109">
        <f t="shared" si="1"/>
        <v>0</v>
      </c>
      <c r="Y25" s="109">
        <f t="shared" si="1"/>
        <v>59374</v>
      </c>
      <c r="Z25" s="109">
        <f t="shared" si="1"/>
        <v>139828</v>
      </c>
      <c r="AA25" s="109">
        <f t="shared" si="1"/>
        <v>0</v>
      </c>
      <c r="AB25" s="109">
        <f t="shared" si="1"/>
        <v>198715</v>
      </c>
      <c r="AC25" s="109">
        <f t="shared" si="1"/>
        <v>0</v>
      </c>
      <c r="AD25" s="109">
        <f t="shared" si="1"/>
        <v>2155289</v>
      </c>
      <c r="AE25" s="109">
        <f t="shared" si="1"/>
        <v>2551651</v>
      </c>
      <c r="AF25" s="109">
        <f t="shared" si="1"/>
        <v>139828</v>
      </c>
      <c r="AG25" s="109">
        <f t="shared" si="1"/>
        <v>0</v>
      </c>
      <c r="AH25" s="109">
        <f t="shared" si="1"/>
        <v>0</v>
      </c>
      <c r="AI25" s="108">
        <v>18.136115549837093</v>
      </c>
      <c r="AJ25" s="155">
        <v>0</v>
      </c>
    </row>
    <row r="26" ht="29.25" customHeight="1"/>
  </sheetData>
  <sheetProtection/>
  <mergeCells count="5">
    <mergeCell ref="M5:Q5"/>
    <mergeCell ref="Y18:Z18"/>
    <mergeCell ref="AA19:AB19"/>
    <mergeCell ref="B16:C16"/>
    <mergeCell ref="T16:AB16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2" r:id="rId1"/>
  <colBreaks count="1" manualBreakCount="1">
    <brk id="19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7" customWidth="1"/>
    <col min="2" max="11" width="14.25390625" style="7" customWidth="1"/>
    <col min="12" max="13" width="10.375" style="7" customWidth="1"/>
    <col min="14" max="16384" width="9.125" style="7" customWidth="1"/>
  </cols>
  <sheetData>
    <row r="1" spans="1:2" ht="30" customHeight="1">
      <c r="A1" s="8"/>
      <c r="B1" s="270" t="s">
        <v>7</v>
      </c>
    </row>
    <row r="2" spans="1:2" ht="30" customHeight="1">
      <c r="A2" s="8"/>
      <c r="B2" s="270" t="s">
        <v>380</v>
      </c>
    </row>
    <row r="3" spans="2:11" ht="30" customHeight="1" thickBot="1">
      <c r="B3" s="49"/>
      <c r="K3" s="344" t="s">
        <v>220</v>
      </c>
    </row>
    <row r="4" spans="1:11" s="16" customFormat="1" ht="30" customHeight="1">
      <c r="A4" s="565" t="s">
        <v>15</v>
      </c>
      <c r="B4" s="345" t="s">
        <v>35</v>
      </c>
      <c r="C4" s="345" t="s">
        <v>20</v>
      </c>
      <c r="D4" s="346" t="s">
        <v>542</v>
      </c>
      <c r="E4" s="345" t="s">
        <v>22</v>
      </c>
      <c r="F4" s="346" t="s">
        <v>253</v>
      </c>
      <c r="G4" s="346" t="s">
        <v>264</v>
      </c>
      <c r="H4" s="568" t="s">
        <v>381</v>
      </c>
      <c r="I4" s="569"/>
      <c r="J4" s="569"/>
      <c r="K4" s="570"/>
    </row>
    <row r="5" spans="1:11" s="16" customFormat="1" ht="30" customHeight="1">
      <c r="A5" s="566"/>
      <c r="B5" s="347" t="s">
        <v>382</v>
      </c>
      <c r="C5" s="348" t="s">
        <v>383</v>
      </c>
      <c r="D5" s="349" t="s">
        <v>384</v>
      </c>
      <c r="E5" s="350" t="s">
        <v>385</v>
      </c>
      <c r="F5" s="350" t="s">
        <v>543</v>
      </c>
      <c r="G5" s="351" t="s">
        <v>386</v>
      </c>
      <c r="H5" s="352" t="s">
        <v>25</v>
      </c>
      <c r="I5" s="353" t="s">
        <v>26</v>
      </c>
      <c r="J5" s="352" t="s">
        <v>27</v>
      </c>
      <c r="K5" s="354" t="s">
        <v>332</v>
      </c>
    </row>
    <row r="6" spans="1:11" s="16" customFormat="1" ht="30" customHeight="1">
      <c r="A6" s="566"/>
      <c r="B6" s="348" t="s">
        <v>387</v>
      </c>
      <c r="C6" s="348" t="s">
        <v>388</v>
      </c>
      <c r="D6" s="349"/>
      <c r="E6" s="348" t="s">
        <v>362</v>
      </c>
      <c r="F6" s="348" t="s">
        <v>362</v>
      </c>
      <c r="G6" s="351" t="s">
        <v>389</v>
      </c>
      <c r="H6" s="349" t="s">
        <v>386</v>
      </c>
      <c r="I6" s="349" t="s">
        <v>390</v>
      </c>
      <c r="J6" s="349" t="s">
        <v>544</v>
      </c>
      <c r="K6" s="355" t="s">
        <v>180</v>
      </c>
    </row>
    <row r="7" spans="1:11" s="16" customFormat="1" ht="30" customHeight="1">
      <c r="A7" s="567"/>
      <c r="B7" s="356"/>
      <c r="C7" s="356" t="s">
        <v>545</v>
      </c>
      <c r="D7" s="357"/>
      <c r="E7" s="356"/>
      <c r="F7" s="356"/>
      <c r="G7" s="358" t="s">
        <v>546</v>
      </c>
      <c r="H7" s="359" t="s">
        <v>547</v>
      </c>
      <c r="I7" s="360"/>
      <c r="J7" s="359" t="s">
        <v>548</v>
      </c>
      <c r="K7" s="361"/>
    </row>
    <row r="8" spans="1:11" s="4" customFormat="1" ht="30" customHeight="1">
      <c r="A8" s="5" t="s">
        <v>5</v>
      </c>
      <c r="B8" s="362">
        <v>74.49436908490601</v>
      </c>
      <c r="C8" s="362">
        <v>49.42123442575764</v>
      </c>
      <c r="D8" s="362">
        <v>433.4010964065242</v>
      </c>
      <c r="E8" s="362">
        <v>96.03848677264638</v>
      </c>
      <c r="F8" s="362">
        <v>64.53866322222437</v>
      </c>
      <c r="G8" s="362">
        <v>58.68944199469682</v>
      </c>
      <c r="H8" s="362">
        <v>6.231373695769846</v>
      </c>
      <c r="I8" s="362">
        <v>0.048996123862201126</v>
      </c>
      <c r="J8" s="362">
        <v>6.280369819632046</v>
      </c>
      <c r="K8" s="363">
        <v>110.7469497968605</v>
      </c>
    </row>
    <row r="9" spans="1:11" s="4" customFormat="1" ht="30" customHeight="1">
      <c r="A9" s="10" t="s">
        <v>6</v>
      </c>
      <c r="B9" s="364">
        <v>95.08781416847968</v>
      </c>
      <c r="C9" s="362">
        <v>73.55785303403579</v>
      </c>
      <c r="D9" s="364">
        <v>611.854812328436</v>
      </c>
      <c r="E9" s="364">
        <v>80.07664382051433</v>
      </c>
      <c r="F9" s="362">
        <v>31.612320251764377</v>
      </c>
      <c r="G9" s="364">
        <v>0</v>
      </c>
      <c r="H9" s="364">
        <v>0</v>
      </c>
      <c r="I9" s="364">
        <v>0</v>
      </c>
      <c r="J9" s="364">
        <v>0</v>
      </c>
      <c r="K9" s="365">
        <v>269.2915748414398</v>
      </c>
    </row>
    <row r="10" spans="1:11" s="4" customFormat="1" ht="30" customHeight="1" thickBot="1">
      <c r="A10" s="492" t="s">
        <v>3</v>
      </c>
      <c r="B10" s="366">
        <v>86.0460149134815</v>
      </c>
      <c r="C10" s="367">
        <v>63.497244157412325</v>
      </c>
      <c r="D10" s="366">
        <v>490.98686444956445</v>
      </c>
      <c r="E10" s="366">
        <v>92.32160458071463</v>
      </c>
      <c r="F10" s="367">
        <v>56.759241877123436</v>
      </c>
      <c r="G10" s="366">
        <v>45.51465576005454</v>
      </c>
      <c r="H10" s="366">
        <v>5.382051499066987</v>
      </c>
      <c r="I10" s="366">
        <v>0.04259295066384156</v>
      </c>
      <c r="J10" s="366">
        <v>5.459604980806129</v>
      </c>
      <c r="K10" s="368">
        <v>131.4667254404314</v>
      </c>
    </row>
  </sheetData>
  <sheetProtection/>
  <mergeCells count="2">
    <mergeCell ref="A4:A7"/>
    <mergeCell ref="H4:K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3.375" defaultRowHeight="12.75"/>
  <cols>
    <col min="1" max="1" width="16.375" style="63" customWidth="1"/>
    <col min="2" max="15" width="14.625" style="63" customWidth="1"/>
    <col min="16" max="16384" width="13.375" style="63" customWidth="1"/>
  </cols>
  <sheetData>
    <row r="1" spans="2:14" s="16" customFormat="1" ht="30" customHeight="1">
      <c r="B1" s="270" t="s">
        <v>7</v>
      </c>
      <c r="N1" s="50"/>
    </row>
    <row r="2" spans="2:14" s="16" customFormat="1" ht="30" customHeight="1">
      <c r="B2" s="270" t="s">
        <v>391</v>
      </c>
      <c r="N2" s="50"/>
    </row>
    <row r="3" spans="1:8" s="54" customFormat="1" ht="30" customHeight="1" thickBot="1">
      <c r="A3" s="51"/>
      <c r="B3" s="52"/>
      <c r="C3" s="53"/>
      <c r="D3" s="53"/>
      <c r="E3" s="53"/>
      <c r="F3" s="53"/>
      <c r="G3" s="53"/>
      <c r="H3" s="53"/>
    </row>
    <row r="4" spans="1:15" s="56" customFormat="1" ht="30" customHeight="1">
      <c r="A4" s="571" t="s">
        <v>15</v>
      </c>
      <c r="B4" s="413" t="s">
        <v>393</v>
      </c>
      <c r="C4" s="413" t="s">
        <v>395</v>
      </c>
      <c r="D4" s="413" t="s">
        <v>400</v>
      </c>
      <c r="E4" s="413" t="s">
        <v>397</v>
      </c>
      <c r="F4" s="413" t="s">
        <v>401</v>
      </c>
      <c r="G4" s="413" t="s">
        <v>405</v>
      </c>
      <c r="H4" s="413" t="s">
        <v>409</v>
      </c>
      <c r="I4" s="413" t="s">
        <v>413</v>
      </c>
      <c r="J4" s="413" t="s">
        <v>416</v>
      </c>
      <c r="K4" s="413" t="s">
        <v>419</v>
      </c>
      <c r="L4" s="413" t="s">
        <v>421</v>
      </c>
      <c r="M4" s="413" t="s">
        <v>424</v>
      </c>
      <c r="N4" s="413" t="s">
        <v>427</v>
      </c>
      <c r="O4" s="434" t="s">
        <v>431</v>
      </c>
    </row>
    <row r="5" spans="1:15" s="56" customFormat="1" ht="30" customHeight="1">
      <c r="A5" s="572"/>
      <c r="B5" s="414" t="s">
        <v>392</v>
      </c>
      <c r="C5" s="414" t="s">
        <v>392</v>
      </c>
      <c r="D5" s="414" t="s">
        <v>392</v>
      </c>
      <c r="E5" s="412"/>
      <c r="F5" s="417" t="s">
        <v>402</v>
      </c>
      <c r="G5" s="417" t="s">
        <v>406</v>
      </c>
      <c r="H5" s="417" t="s">
        <v>410</v>
      </c>
      <c r="I5" s="417" t="s">
        <v>414</v>
      </c>
      <c r="J5" s="417" t="s">
        <v>147</v>
      </c>
      <c r="K5" s="417" t="s">
        <v>147</v>
      </c>
      <c r="L5" s="417" t="s">
        <v>422</v>
      </c>
      <c r="M5" s="417" t="s">
        <v>425</v>
      </c>
      <c r="N5" s="417" t="s">
        <v>428</v>
      </c>
      <c r="O5" s="436"/>
    </row>
    <row r="6" spans="1:15" s="56" customFormat="1" ht="30" customHeight="1">
      <c r="A6" s="572"/>
      <c r="B6" s="422"/>
      <c r="C6" s="422"/>
      <c r="D6" s="422"/>
      <c r="E6" s="423"/>
      <c r="F6" s="417"/>
      <c r="G6" s="417"/>
      <c r="H6" s="417"/>
      <c r="I6" s="417"/>
      <c r="J6" s="417"/>
      <c r="K6" s="417"/>
      <c r="L6" s="417"/>
      <c r="M6" s="417"/>
      <c r="N6" s="417"/>
      <c r="O6" s="436"/>
    </row>
    <row r="7" spans="1:15" s="56" customFormat="1" ht="30" customHeight="1">
      <c r="A7" s="572"/>
      <c r="B7" s="416" t="s">
        <v>394</v>
      </c>
      <c r="C7" s="416" t="s">
        <v>394</v>
      </c>
      <c r="D7" s="416" t="s">
        <v>394</v>
      </c>
      <c r="E7" s="416" t="s">
        <v>398</v>
      </c>
      <c r="F7" s="418" t="s">
        <v>403</v>
      </c>
      <c r="G7" s="418" t="s">
        <v>407</v>
      </c>
      <c r="H7" s="418" t="s">
        <v>411</v>
      </c>
      <c r="I7" s="419" t="s">
        <v>398</v>
      </c>
      <c r="J7" s="419" t="s">
        <v>417</v>
      </c>
      <c r="K7" s="419" t="s">
        <v>417</v>
      </c>
      <c r="L7" s="419" t="s">
        <v>417</v>
      </c>
      <c r="M7" s="419" t="s">
        <v>417</v>
      </c>
      <c r="N7" s="419" t="s">
        <v>429</v>
      </c>
      <c r="O7" s="437" t="s">
        <v>432</v>
      </c>
    </row>
    <row r="8" spans="1:15" s="56" customFormat="1" ht="30" customHeight="1">
      <c r="A8" s="573"/>
      <c r="B8" s="415" t="s">
        <v>248</v>
      </c>
      <c r="C8" s="415" t="s">
        <v>249</v>
      </c>
      <c r="D8" s="415" t="s">
        <v>396</v>
      </c>
      <c r="E8" s="415" t="s">
        <v>399</v>
      </c>
      <c r="F8" s="415" t="s">
        <v>404</v>
      </c>
      <c r="G8" s="415" t="s">
        <v>408</v>
      </c>
      <c r="H8" s="415" t="s">
        <v>412</v>
      </c>
      <c r="I8" s="420" t="s">
        <v>415</v>
      </c>
      <c r="J8" s="420" t="s">
        <v>418</v>
      </c>
      <c r="K8" s="420" t="s">
        <v>420</v>
      </c>
      <c r="L8" s="420" t="s">
        <v>423</v>
      </c>
      <c r="M8" s="420" t="s">
        <v>426</v>
      </c>
      <c r="N8" s="420" t="s">
        <v>430</v>
      </c>
      <c r="O8" s="466" t="s">
        <v>60</v>
      </c>
    </row>
    <row r="9" spans="1:15" s="56" customFormat="1" ht="30" customHeight="1">
      <c r="A9" s="572" t="s">
        <v>5</v>
      </c>
      <c r="B9" s="369">
        <v>4714</v>
      </c>
      <c r="C9" s="369">
        <v>2010</v>
      </c>
      <c r="D9" s="370">
        <v>12</v>
      </c>
      <c r="E9" s="371">
        <v>51.1666666666666</v>
      </c>
      <c r="F9" s="372">
        <v>281</v>
      </c>
      <c r="G9" s="369">
        <v>70</v>
      </c>
      <c r="H9" s="373">
        <v>135.84285714285716</v>
      </c>
      <c r="I9" s="371"/>
      <c r="J9" s="374">
        <v>114752</v>
      </c>
      <c r="K9" s="375"/>
      <c r="L9" s="376"/>
      <c r="M9" s="376"/>
      <c r="N9" s="372">
        <v>18385</v>
      </c>
      <c r="O9" s="438">
        <v>42.638947815019094</v>
      </c>
    </row>
    <row r="10" spans="1:15" s="56" customFormat="1" ht="30" customHeight="1">
      <c r="A10" s="574"/>
      <c r="B10" s="382">
        <v>24970</v>
      </c>
      <c r="C10" s="382">
        <v>21253</v>
      </c>
      <c r="D10" s="382">
        <v>70</v>
      </c>
      <c r="E10" s="382">
        <v>53.885714285714286</v>
      </c>
      <c r="F10" s="382">
        <v>2797</v>
      </c>
      <c r="G10" s="382">
        <v>2515</v>
      </c>
      <c r="H10" s="383">
        <v>5.403578528827038</v>
      </c>
      <c r="I10" s="382">
        <v>126</v>
      </c>
      <c r="J10" s="384">
        <v>528156</v>
      </c>
      <c r="K10" s="382">
        <v>669537</v>
      </c>
      <c r="L10" s="382">
        <v>1060832</v>
      </c>
      <c r="M10" s="382">
        <v>685516</v>
      </c>
      <c r="N10" s="382">
        <v>236966</v>
      </c>
      <c r="O10" s="439">
        <v>85.11413696435723</v>
      </c>
    </row>
    <row r="11" spans="1:15" s="56" customFormat="1" ht="30" customHeight="1">
      <c r="A11" s="575" t="s">
        <v>6</v>
      </c>
      <c r="B11" s="387">
        <v>1385</v>
      </c>
      <c r="C11" s="387">
        <v>542</v>
      </c>
      <c r="D11" s="388"/>
      <c r="E11" s="389"/>
      <c r="F11" s="390">
        <v>23</v>
      </c>
      <c r="G11" s="387">
        <v>9</v>
      </c>
      <c r="H11" s="391">
        <v>33.22222222222222</v>
      </c>
      <c r="I11" s="389"/>
      <c r="J11" s="392">
        <v>17010</v>
      </c>
      <c r="K11" s="393"/>
      <c r="L11" s="394"/>
      <c r="M11" s="394"/>
      <c r="N11" s="390">
        <v>5759</v>
      </c>
      <c r="O11" s="440">
        <v>39.13357400722022</v>
      </c>
    </row>
    <row r="12" spans="1:15" s="56" customFormat="1" ht="30" customHeight="1">
      <c r="A12" s="576"/>
      <c r="B12" s="400">
        <v>6645</v>
      </c>
      <c r="C12" s="400">
        <v>3827</v>
      </c>
      <c r="D12" s="400">
        <v>12</v>
      </c>
      <c r="E12" s="400">
        <v>47.416666666666664</v>
      </c>
      <c r="F12" s="400">
        <v>325</v>
      </c>
      <c r="G12" s="400">
        <v>488</v>
      </c>
      <c r="H12" s="401">
        <v>4.543032786885246</v>
      </c>
      <c r="I12" s="400">
        <v>29</v>
      </c>
      <c r="J12" s="402">
        <v>79641</v>
      </c>
      <c r="K12" s="400">
        <v>101455</v>
      </c>
      <c r="L12" s="400">
        <v>322009</v>
      </c>
      <c r="M12" s="400">
        <v>248981</v>
      </c>
      <c r="N12" s="400">
        <v>49089</v>
      </c>
      <c r="O12" s="441">
        <v>57.59217456734387</v>
      </c>
    </row>
    <row r="13" spans="1:15" s="56" customFormat="1" ht="30" customHeight="1">
      <c r="A13" s="577" t="s">
        <v>3</v>
      </c>
      <c r="B13" s="369">
        <v>6099</v>
      </c>
      <c r="C13" s="369">
        <v>2552</v>
      </c>
      <c r="D13" s="370">
        <v>12</v>
      </c>
      <c r="E13" s="371">
        <v>51.166666666666664</v>
      </c>
      <c r="F13" s="372">
        <v>304</v>
      </c>
      <c r="G13" s="369">
        <v>79</v>
      </c>
      <c r="H13" s="373">
        <v>124.15189873417721</v>
      </c>
      <c r="I13" s="371"/>
      <c r="J13" s="374">
        <v>131762</v>
      </c>
      <c r="K13" s="375"/>
      <c r="L13" s="376"/>
      <c r="M13" s="376"/>
      <c r="N13" s="372">
        <v>24144</v>
      </c>
      <c r="O13" s="438">
        <v>41.84292506968356</v>
      </c>
    </row>
    <row r="14" spans="1:15" s="56" customFormat="1" ht="30" customHeight="1" thickBot="1">
      <c r="A14" s="578"/>
      <c r="B14" s="405">
        <v>31615</v>
      </c>
      <c r="C14" s="405">
        <v>25080</v>
      </c>
      <c r="D14" s="405">
        <v>82</v>
      </c>
      <c r="E14" s="405">
        <v>52.9390243902439</v>
      </c>
      <c r="F14" s="405">
        <v>3122</v>
      </c>
      <c r="G14" s="405">
        <v>3003</v>
      </c>
      <c r="H14" s="406">
        <v>5.263736263736264</v>
      </c>
      <c r="I14" s="405">
        <v>155</v>
      </c>
      <c r="J14" s="407">
        <v>607797</v>
      </c>
      <c r="K14" s="405">
        <v>770992</v>
      </c>
      <c r="L14" s="405">
        <v>1382841</v>
      </c>
      <c r="M14" s="405">
        <v>934497</v>
      </c>
      <c r="N14" s="405">
        <v>286055</v>
      </c>
      <c r="O14" s="442">
        <v>79.32943223153566</v>
      </c>
    </row>
    <row r="15" spans="1:10" s="56" customFormat="1" ht="30" customHeight="1">
      <c r="A15" s="59"/>
      <c r="B15" s="410"/>
      <c r="C15" s="60"/>
      <c r="D15" s="60"/>
      <c r="E15" s="60"/>
      <c r="F15" s="60"/>
      <c r="G15" s="60"/>
      <c r="H15" s="61"/>
      <c r="I15" s="60"/>
      <c r="J15" s="60"/>
    </row>
    <row r="16" spans="1:10" s="56" customFormat="1" ht="30" customHeight="1" thickBot="1">
      <c r="A16" s="62"/>
      <c r="B16" s="60"/>
      <c r="C16" s="60"/>
      <c r="D16" s="60"/>
      <c r="E16" s="60"/>
      <c r="F16" s="60"/>
      <c r="G16" s="60"/>
      <c r="H16" s="61"/>
      <c r="I16" s="60"/>
      <c r="J16" s="60"/>
    </row>
    <row r="17" spans="1:14" ht="30" customHeight="1">
      <c r="A17" s="571" t="s">
        <v>15</v>
      </c>
      <c r="B17" s="421" t="s">
        <v>550</v>
      </c>
      <c r="C17" s="421" t="s">
        <v>550</v>
      </c>
      <c r="D17" s="421" t="s">
        <v>550</v>
      </c>
      <c r="E17" s="425" t="s">
        <v>551</v>
      </c>
      <c r="F17" s="493" t="s">
        <v>552</v>
      </c>
      <c r="G17" s="493" t="s">
        <v>553</v>
      </c>
      <c r="H17" s="421" t="s">
        <v>554</v>
      </c>
      <c r="I17" s="421" t="s">
        <v>554</v>
      </c>
      <c r="J17" s="421" t="s">
        <v>437</v>
      </c>
      <c r="K17" s="493" t="s">
        <v>555</v>
      </c>
      <c r="L17" s="493" t="s">
        <v>556</v>
      </c>
      <c r="M17" s="55" t="s">
        <v>439</v>
      </c>
      <c r="N17" s="434" t="s">
        <v>557</v>
      </c>
    </row>
    <row r="18" spans="1:14" ht="30" customHeight="1">
      <c r="A18" s="572"/>
      <c r="B18" s="424" t="s">
        <v>558</v>
      </c>
      <c r="C18" s="424" t="s">
        <v>558</v>
      </c>
      <c r="D18" s="424" t="s">
        <v>558</v>
      </c>
      <c r="E18" s="419" t="s">
        <v>559</v>
      </c>
      <c r="F18" s="494" t="s">
        <v>560</v>
      </c>
      <c r="G18" s="424" t="s">
        <v>554</v>
      </c>
      <c r="H18" s="424" t="s">
        <v>561</v>
      </c>
      <c r="I18" s="424" t="s">
        <v>562</v>
      </c>
      <c r="J18" s="424" t="s">
        <v>563</v>
      </c>
      <c r="K18" s="424" t="s">
        <v>564</v>
      </c>
      <c r="L18" s="424" t="s">
        <v>565</v>
      </c>
      <c r="M18" s="432" t="s">
        <v>563</v>
      </c>
      <c r="N18" s="435" t="s">
        <v>566</v>
      </c>
    </row>
    <row r="19" spans="1:14" ht="30" customHeight="1">
      <c r="A19" s="572"/>
      <c r="B19" s="424" t="s">
        <v>435</v>
      </c>
      <c r="C19" s="424" t="s">
        <v>433</v>
      </c>
      <c r="D19" s="424" t="s">
        <v>533</v>
      </c>
      <c r="E19" s="428" t="s">
        <v>567</v>
      </c>
      <c r="F19" s="495" t="s">
        <v>180</v>
      </c>
      <c r="G19" s="419" t="s">
        <v>434</v>
      </c>
      <c r="H19" s="57"/>
      <c r="I19" s="57"/>
      <c r="J19" s="424" t="s">
        <v>436</v>
      </c>
      <c r="K19" s="424"/>
      <c r="L19" s="57"/>
      <c r="M19" s="432" t="s">
        <v>438</v>
      </c>
      <c r="N19" s="58"/>
    </row>
    <row r="20" spans="1:14" ht="30" customHeight="1">
      <c r="A20" s="572"/>
      <c r="B20" s="418" t="s">
        <v>568</v>
      </c>
      <c r="C20" s="419" t="s">
        <v>398</v>
      </c>
      <c r="D20" s="419" t="s">
        <v>434</v>
      </c>
      <c r="E20" s="429" t="s">
        <v>569</v>
      </c>
      <c r="F20" s="419" t="s">
        <v>434</v>
      </c>
      <c r="G20" s="426" t="s">
        <v>440</v>
      </c>
      <c r="H20" s="419" t="s">
        <v>559</v>
      </c>
      <c r="I20" s="419" t="s">
        <v>559</v>
      </c>
      <c r="J20" s="419" t="s">
        <v>398</v>
      </c>
      <c r="K20" s="419" t="s">
        <v>434</v>
      </c>
      <c r="L20" s="419" t="s">
        <v>434</v>
      </c>
      <c r="M20" s="418" t="s">
        <v>568</v>
      </c>
      <c r="N20" s="437" t="s">
        <v>398</v>
      </c>
    </row>
    <row r="21" spans="1:14" ht="30" customHeight="1">
      <c r="A21" s="573"/>
      <c r="B21" s="420" t="s">
        <v>570</v>
      </c>
      <c r="C21" s="420" t="s">
        <v>571</v>
      </c>
      <c r="D21" s="420" t="s">
        <v>572</v>
      </c>
      <c r="E21" s="430" t="s">
        <v>573</v>
      </c>
      <c r="F21" s="420" t="s">
        <v>574</v>
      </c>
      <c r="G21" s="427" t="s">
        <v>575</v>
      </c>
      <c r="H21" s="431" t="s">
        <v>576</v>
      </c>
      <c r="I21" s="431" t="s">
        <v>577</v>
      </c>
      <c r="J21" s="420" t="s">
        <v>578</v>
      </c>
      <c r="K21" s="420" t="s">
        <v>579</v>
      </c>
      <c r="L21" s="420" t="s">
        <v>580</v>
      </c>
      <c r="M21" s="411" t="s">
        <v>581</v>
      </c>
      <c r="N21" s="433" t="s">
        <v>582</v>
      </c>
    </row>
    <row r="22" spans="1:14" ht="30" customHeight="1">
      <c r="A22" s="572" t="s">
        <v>5</v>
      </c>
      <c r="B22" s="372">
        <v>139.80099502487562</v>
      </c>
      <c r="C22" s="371">
        <v>34.82587064676617</v>
      </c>
      <c r="D22" s="371">
        <v>57090.54726368159</v>
      </c>
      <c r="E22" s="377">
        <v>66.13652961155492</v>
      </c>
      <c r="F22" s="375"/>
      <c r="G22" s="375"/>
      <c r="H22" s="378"/>
      <c r="I22" s="378"/>
      <c r="J22" s="379"/>
      <c r="K22" s="372">
        <v>408.37010676156586</v>
      </c>
      <c r="L22" s="375"/>
      <c r="M22" s="380"/>
      <c r="N22" s="381"/>
    </row>
    <row r="23" spans="1:14" ht="30" customHeight="1">
      <c r="A23" s="574"/>
      <c r="B23" s="382">
        <v>131.60494988942736</v>
      </c>
      <c r="C23" s="382">
        <v>118.3362348844869</v>
      </c>
      <c r="D23" s="382">
        <v>24850.89163882746</v>
      </c>
      <c r="E23" s="385">
        <v>9.016818883738106</v>
      </c>
      <c r="F23" s="382">
        <v>245.08973900607793</v>
      </c>
      <c r="G23" s="382">
        <v>2763.788897985365</v>
      </c>
      <c r="H23" s="383">
        <v>102.38657460304658</v>
      </c>
      <c r="I23" s="383">
        <v>64.62059968025096</v>
      </c>
      <c r="J23" s="382">
        <v>19960.31746031746</v>
      </c>
      <c r="K23" s="382">
        <v>188.82946013585985</v>
      </c>
      <c r="L23" s="382">
        <v>379.2749374329639</v>
      </c>
      <c r="M23" s="382">
        <v>22198.4126984127</v>
      </c>
      <c r="N23" s="386">
        <v>1.8</v>
      </c>
    </row>
    <row r="24" spans="1:14" ht="30" customHeight="1">
      <c r="A24" s="575" t="s">
        <v>6</v>
      </c>
      <c r="B24" s="390">
        <v>42.435424354243544</v>
      </c>
      <c r="C24" s="390">
        <v>16.605166051660518</v>
      </c>
      <c r="D24" s="390">
        <v>31383.763837638377</v>
      </c>
      <c r="E24" s="395"/>
      <c r="F24" s="393"/>
      <c r="G24" s="393"/>
      <c r="H24" s="396"/>
      <c r="I24" s="396"/>
      <c r="J24" s="397"/>
      <c r="K24" s="390">
        <v>739.5652173913044</v>
      </c>
      <c r="L24" s="393"/>
      <c r="M24" s="398"/>
      <c r="N24" s="399"/>
    </row>
    <row r="25" spans="1:14" ht="30" customHeight="1">
      <c r="A25" s="576"/>
      <c r="B25" s="400">
        <v>84.922916122289</v>
      </c>
      <c r="C25" s="400">
        <v>127.51502482362164</v>
      </c>
      <c r="D25" s="400">
        <v>20810.295270446826</v>
      </c>
      <c r="E25" s="403">
        <v>14.386372853859674</v>
      </c>
      <c r="F25" s="400">
        <v>766.0953846153847</v>
      </c>
      <c r="G25" s="400">
        <v>3941.9625578031737</v>
      </c>
      <c r="H25" s="401">
        <v>245.4102804198906</v>
      </c>
      <c r="I25" s="401">
        <v>77.32113077584788</v>
      </c>
      <c r="J25" s="400">
        <v>16827.58620689655</v>
      </c>
      <c r="K25" s="400">
        <v>245.04923076923077</v>
      </c>
      <c r="L25" s="400">
        <v>990.7969230769231</v>
      </c>
      <c r="M25" s="400">
        <v>11206.89655172414</v>
      </c>
      <c r="N25" s="404">
        <v>2.4166666666666665</v>
      </c>
    </row>
    <row r="26" spans="1:14" ht="30" customHeight="1">
      <c r="A26" s="577" t="s">
        <v>3</v>
      </c>
      <c r="B26" s="372">
        <v>119.12225705329153</v>
      </c>
      <c r="C26" s="372">
        <v>30.956112852664575</v>
      </c>
      <c r="D26" s="372">
        <v>51630.87774294671</v>
      </c>
      <c r="E26" s="377">
        <v>63.055031716098064</v>
      </c>
      <c r="F26" s="375"/>
      <c r="G26" s="375"/>
      <c r="H26" s="378"/>
      <c r="I26" s="378"/>
      <c r="J26" s="379"/>
      <c r="K26" s="372">
        <v>433.42763157894734</v>
      </c>
      <c r="L26" s="375"/>
      <c r="M26" s="380"/>
      <c r="N26" s="381"/>
    </row>
    <row r="27" spans="1:14" ht="30" customHeight="1" thickBot="1">
      <c r="A27" s="578"/>
      <c r="B27" s="405">
        <v>124.48165869218501</v>
      </c>
      <c r="C27" s="405">
        <v>119.73684210526315</v>
      </c>
      <c r="D27" s="405">
        <v>24234.330143540672</v>
      </c>
      <c r="E27" s="408">
        <v>9.564023203809866</v>
      </c>
      <c r="F27" s="405">
        <v>299.3263933376041</v>
      </c>
      <c r="G27" s="405">
        <v>2965.9715788921712</v>
      </c>
      <c r="H27" s="406">
        <v>121.20709423703488</v>
      </c>
      <c r="I27" s="406">
        <v>67.57805127270598</v>
      </c>
      <c r="J27" s="405">
        <v>19374.1935483871</v>
      </c>
      <c r="K27" s="405">
        <v>194.68193465727097</v>
      </c>
      <c r="L27" s="405">
        <v>442.93433696348495</v>
      </c>
      <c r="M27" s="405">
        <v>20141.935483870966</v>
      </c>
      <c r="N27" s="409">
        <v>1.8902439024390243</v>
      </c>
    </row>
    <row r="28" spans="1:14" ht="30" customHeight="1">
      <c r="A28" s="410"/>
      <c r="B28" s="410" t="s">
        <v>532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ht="30" customHeight="1"/>
  </sheetData>
  <sheetProtection/>
  <mergeCells count="8">
    <mergeCell ref="A17:A21"/>
    <mergeCell ref="A22:A23"/>
    <mergeCell ref="A24:A25"/>
    <mergeCell ref="A26:A27"/>
    <mergeCell ref="A13:A14"/>
    <mergeCell ref="A4:A8"/>
    <mergeCell ref="A9:A10"/>
    <mergeCell ref="A11:A1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6.375" style="54" customWidth="1"/>
    <col min="2" max="13" width="14.25390625" style="54" customWidth="1"/>
    <col min="14" max="14" width="9.125" style="54" customWidth="1"/>
    <col min="15" max="15" width="13.00390625" style="54" bestFit="1" customWidth="1"/>
    <col min="16" max="16384" width="9.125" style="54" customWidth="1"/>
  </cols>
  <sheetData>
    <row r="1" ht="30" customHeight="1">
      <c r="B1" s="270" t="s">
        <v>7</v>
      </c>
    </row>
    <row r="2" ht="30" customHeight="1">
      <c r="B2" s="270" t="s">
        <v>441</v>
      </c>
    </row>
    <row r="3" spans="1:2" ht="30" customHeight="1" thickBot="1">
      <c r="A3" s="64"/>
      <c r="B3" s="64"/>
    </row>
    <row r="4" spans="1:13" s="56" customFormat="1" ht="30" customHeight="1">
      <c r="A4" s="582" t="s">
        <v>469</v>
      </c>
      <c r="B4" s="65"/>
      <c r="C4" s="548" t="s">
        <v>442</v>
      </c>
      <c r="D4" s="585"/>
      <c r="E4" s="585"/>
      <c r="F4" s="585"/>
      <c r="G4" s="585"/>
      <c r="H4" s="585"/>
      <c r="I4" s="585"/>
      <c r="J4" s="585"/>
      <c r="K4" s="585"/>
      <c r="L4" s="585"/>
      <c r="M4" s="586"/>
    </row>
    <row r="5" spans="1:13" s="56" customFormat="1" ht="30" customHeight="1">
      <c r="A5" s="583"/>
      <c r="B5" s="285" t="s">
        <v>470</v>
      </c>
      <c r="C5" s="587" t="s">
        <v>471</v>
      </c>
      <c r="D5" s="588"/>
      <c r="E5" s="588"/>
      <c r="F5" s="66" t="s">
        <v>472</v>
      </c>
      <c r="G5" s="40" t="s">
        <v>473</v>
      </c>
      <c r="H5" s="40" t="s">
        <v>474</v>
      </c>
      <c r="I5" s="40" t="s">
        <v>475</v>
      </c>
      <c r="J5" s="40" t="s">
        <v>476</v>
      </c>
      <c r="K5" s="40" t="s">
        <v>477</v>
      </c>
      <c r="L5" s="40" t="s">
        <v>478</v>
      </c>
      <c r="M5" s="299" t="s">
        <v>479</v>
      </c>
    </row>
    <row r="6" spans="1:13" s="56" customFormat="1" ht="30" customHeight="1">
      <c r="A6" s="583"/>
      <c r="B6" s="285" t="s">
        <v>443</v>
      </c>
      <c r="C6" s="449" t="s">
        <v>64</v>
      </c>
      <c r="D6" s="449" t="s">
        <v>444</v>
      </c>
      <c r="E6" s="285" t="s">
        <v>510</v>
      </c>
      <c r="F6" s="443" t="s">
        <v>445</v>
      </c>
      <c r="G6" s="285" t="s">
        <v>446</v>
      </c>
      <c r="H6" s="444" t="s">
        <v>447</v>
      </c>
      <c r="I6" s="285" t="s">
        <v>448</v>
      </c>
      <c r="J6" s="285" t="s">
        <v>449</v>
      </c>
      <c r="K6" s="67" t="s">
        <v>450</v>
      </c>
      <c r="L6" s="285" t="s">
        <v>451</v>
      </c>
      <c r="M6" s="286" t="s">
        <v>10</v>
      </c>
    </row>
    <row r="7" spans="1:13" s="56" customFormat="1" ht="30" customHeight="1">
      <c r="A7" s="584"/>
      <c r="B7" s="46"/>
      <c r="C7" s="46"/>
      <c r="D7" s="46"/>
      <c r="E7" s="46" t="s">
        <v>452</v>
      </c>
      <c r="F7" s="445" t="s">
        <v>453</v>
      </c>
      <c r="G7" s="46"/>
      <c r="H7" s="446" t="s">
        <v>65</v>
      </c>
      <c r="I7" s="43"/>
      <c r="J7" s="43"/>
      <c r="K7" s="447" t="s">
        <v>66</v>
      </c>
      <c r="L7" s="43"/>
      <c r="M7" s="448"/>
    </row>
    <row r="8" spans="1:13" s="56" customFormat="1" ht="30" customHeight="1">
      <c r="A8" s="5" t="s">
        <v>5</v>
      </c>
      <c r="B8" s="68">
        <v>146165</v>
      </c>
      <c r="C8" s="68">
        <v>139188</v>
      </c>
      <c r="D8" s="68">
        <v>0</v>
      </c>
      <c r="E8" s="68">
        <v>0</v>
      </c>
      <c r="F8" s="68">
        <v>6977</v>
      </c>
      <c r="G8" s="68">
        <v>0</v>
      </c>
      <c r="H8" s="68">
        <v>0</v>
      </c>
      <c r="I8" s="69">
        <v>0</v>
      </c>
      <c r="J8" s="68">
        <v>0</v>
      </c>
      <c r="K8" s="68">
        <v>0</v>
      </c>
      <c r="L8" s="68">
        <v>0</v>
      </c>
      <c r="M8" s="462">
        <v>0</v>
      </c>
    </row>
    <row r="9" spans="1:13" s="56" customFormat="1" ht="30" customHeight="1">
      <c r="A9" s="10" t="s">
        <v>6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2">
        <v>0</v>
      </c>
      <c r="J9" s="71">
        <v>0</v>
      </c>
      <c r="K9" s="71">
        <v>0</v>
      </c>
      <c r="L9" s="71">
        <v>0</v>
      </c>
      <c r="M9" s="463">
        <v>0</v>
      </c>
    </row>
    <row r="10" spans="1:13" s="56" customFormat="1" ht="30" customHeight="1" thickBot="1">
      <c r="A10" s="492" t="s">
        <v>3</v>
      </c>
      <c r="B10" s="74">
        <f>SUM(B8:B9)</f>
        <v>146165</v>
      </c>
      <c r="C10" s="74">
        <f>SUM(C8:C9)</f>
        <v>139188</v>
      </c>
      <c r="D10" s="74">
        <f>SUM(D8:D9)</f>
        <v>0</v>
      </c>
      <c r="E10" s="74">
        <f>SUM(E8:E9)</f>
        <v>0</v>
      </c>
      <c r="F10" s="74">
        <f>SUM(F8:F9)</f>
        <v>6977</v>
      </c>
      <c r="G10" s="74">
        <f aca="true" t="shared" si="0" ref="G10:M10">SUM(G8:G9)</f>
        <v>0</v>
      </c>
      <c r="H10" s="74">
        <f t="shared" si="0"/>
        <v>0</v>
      </c>
      <c r="I10" s="74">
        <f t="shared" si="0"/>
        <v>0</v>
      </c>
      <c r="J10" s="74">
        <f t="shared" si="0"/>
        <v>0</v>
      </c>
      <c r="K10" s="74">
        <f t="shared" si="0"/>
        <v>0</v>
      </c>
      <c r="L10" s="74">
        <f t="shared" si="0"/>
        <v>0</v>
      </c>
      <c r="M10" s="461">
        <f t="shared" si="0"/>
        <v>0</v>
      </c>
    </row>
    <row r="11" ht="29.25" customHeight="1"/>
    <row r="12" ht="29.25" customHeight="1" thickBot="1">
      <c r="L12" s="344" t="s">
        <v>70</v>
      </c>
    </row>
    <row r="13" spans="1:12" ht="29.25" customHeight="1">
      <c r="A13" s="582" t="s">
        <v>469</v>
      </c>
      <c r="B13" s="579" t="s">
        <v>454</v>
      </c>
      <c r="C13" s="580"/>
      <c r="D13" s="580"/>
      <c r="E13" s="580"/>
      <c r="F13" s="580"/>
      <c r="G13" s="580"/>
      <c r="H13" s="580"/>
      <c r="I13" s="580"/>
      <c r="J13" s="580"/>
      <c r="K13" s="580"/>
      <c r="L13" s="581"/>
    </row>
    <row r="14" spans="1:12" ht="29.25" customHeight="1">
      <c r="A14" s="583"/>
      <c r="B14" s="285" t="s">
        <v>62</v>
      </c>
      <c r="C14" s="285" t="s">
        <v>455</v>
      </c>
      <c r="D14" s="285" t="s">
        <v>456</v>
      </c>
      <c r="E14" s="285" t="s">
        <v>457</v>
      </c>
      <c r="F14" s="285" t="s">
        <v>458</v>
      </c>
      <c r="G14" s="285" t="s">
        <v>459</v>
      </c>
      <c r="H14" s="285" t="s">
        <v>460</v>
      </c>
      <c r="I14" s="285" t="s">
        <v>461</v>
      </c>
      <c r="J14" s="285" t="s">
        <v>480</v>
      </c>
      <c r="K14" s="285" t="s">
        <v>63</v>
      </c>
      <c r="L14" s="286" t="s">
        <v>462</v>
      </c>
    </row>
    <row r="15" spans="1:12" ht="29.25" customHeight="1">
      <c r="A15" s="583"/>
      <c r="B15" s="41"/>
      <c r="C15" s="41"/>
      <c r="D15" s="285" t="s">
        <v>463</v>
      </c>
      <c r="E15" s="285" t="s">
        <v>464</v>
      </c>
      <c r="F15" s="285" t="s">
        <v>465</v>
      </c>
      <c r="G15" s="285" t="s">
        <v>466</v>
      </c>
      <c r="H15" s="285" t="s">
        <v>467</v>
      </c>
      <c r="I15" s="285" t="s">
        <v>468</v>
      </c>
      <c r="J15" s="285" t="s">
        <v>67</v>
      </c>
      <c r="K15" s="285" t="s">
        <v>68</v>
      </c>
      <c r="L15" s="289"/>
    </row>
    <row r="16" spans="1:12" ht="29.25" customHeight="1">
      <c r="A16" s="584"/>
      <c r="B16" s="45"/>
      <c r="C16" s="45"/>
      <c r="D16" s="46"/>
      <c r="E16" s="46"/>
      <c r="F16" s="46"/>
      <c r="G16" s="46"/>
      <c r="H16" s="46"/>
      <c r="I16" s="46"/>
      <c r="J16" s="46"/>
      <c r="K16" s="46"/>
      <c r="L16" s="448"/>
    </row>
    <row r="17" spans="1:12" ht="29.25" customHeight="1">
      <c r="A17" s="5" t="s">
        <v>5</v>
      </c>
      <c r="B17" s="69">
        <v>0</v>
      </c>
      <c r="C17" s="68">
        <v>146165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70">
        <v>0</v>
      </c>
    </row>
    <row r="18" spans="1:12" ht="29.25" customHeight="1">
      <c r="A18" s="10" t="s">
        <v>6</v>
      </c>
      <c r="B18" s="72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3">
        <v>0</v>
      </c>
    </row>
    <row r="19" spans="1:12" ht="30" customHeight="1" thickBot="1">
      <c r="A19" s="492" t="s">
        <v>3</v>
      </c>
      <c r="B19" s="74">
        <f>SUM(B17:B18)</f>
        <v>0</v>
      </c>
      <c r="C19" s="74">
        <f>SUM(C17:C18)</f>
        <v>146165</v>
      </c>
      <c r="D19" s="74">
        <f aca="true" t="shared" si="1" ref="D19:L19">SUM(D17:D18)</f>
        <v>0</v>
      </c>
      <c r="E19" s="74">
        <f t="shared" si="1"/>
        <v>0</v>
      </c>
      <c r="F19" s="74">
        <f t="shared" si="1"/>
        <v>0</v>
      </c>
      <c r="G19" s="74">
        <f t="shared" si="1"/>
        <v>0</v>
      </c>
      <c r="H19" s="74">
        <f t="shared" si="1"/>
        <v>0</v>
      </c>
      <c r="I19" s="74">
        <f t="shared" si="1"/>
        <v>0</v>
      </c>
      <c r="J19" s="74">
        <f t="shared" si="1"/>
        <v>0</v>
      </c>
      <c r="K19" s="74">
        <f t="shared" si="1"/>
        <v>0</v>
      </c>
      <c r="L19" s="461">
        <f t="shared" si="1"/>
        <v>0</v>
      </c>
    </row>
  </sheetData>
  <sheetProtection/>
  <mergeCells count="5">
    <mergeCell ref="B13:L13"/>
    <mergeCell ref="A13:A16"/>
    <mergeCell ref="C4:M4"/>
    <mergeCell ref="C5:E5"/>
    <mergeCell ref="A4:A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testserver</cp:lastModifiedBy>
  <cp:lastPrinted>2016-03-22T07:59:05Z</cp:lastPrinted>
  <dcterms:created xsi:type="dcterms:W3CDTF">2003-01-31T04:49:16Z</dcterms:created>
  <dcterms:modified xsi:type="dcterms:W3CDTF">2016-03-22T07:59:09Z</dcterms:modified>
  <cp:category/>
  <cp:version/>
  <cp:contentType/>
  <cp:contentStatus/>
</cp:coreProperties>
</file>