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305" windowHeight="7635" tabRatio="696" activeTab="0"/>
  </bookViews>
  <sheets>
    <sheet name="第3-2表（公共、特環）" sheetId="1" r:id="rId1"/>
    <sheet name="第3-2表（農集、漁集）" sheetId="2" r:id="rId2"/>
    <sheet name="第3-3表（公共・特環）" sheetId="3" r:id="rId3"/>
    <sheet name="第3-3表（農集・漁集）" sheetId="4" r:id="rId4"/>
    <sheet name="第3-4表下水道（公共・特環）" sheetId="5" r:id="rId5"/>
    <sheet name="第3-4表（農集・漁集）" sheetId="6" r:id="rId6"/>
    <sheet name="第3-4表 (2) （公共・特環）" sheetId="7" r:id="rId7"/>
    <sheet name="第3-4表 (2) （農集・漁集）" sheetId="8" r:id="rId8"/>
    <sheet name="第3-5表（公共・特環）" sheetId="9" r:id="rId9"/>
    <sheet name="第3-5表（農集・漁集）" sheetId="10" r:id="rId10"/>
    <sheet name="第3-6表（公共・特環）" sheetId="11" r:id="rId11"/>
    <sheet name="第3-6表（農集・漁業）" sheetId="12" r:id="rId12"/>
    <sheet name="第3-7表（公共・特環）" sheetId="13" r:id="rId13"/>
    <sheet name="第3-7表（農集・漁集）" sheetId="14" r:id="rId14"/>
    <sheet name="第3-8表（公共・特環）" sheetId="15" r:id="rId15"/>
    <sheet name="第3-8表（農集・漁集）" sheetId="16" r:id="rId16"/>
    <sheet name="第3-9表（公共・特環）" sheetId="17" r:id="rId17"/>
    <sheet name="第3-9表（農集・漁集）" sheetId="18" r:id="rId18"/>
  </sheets>
  <definedNames>
    <definedName name="_xlnm.Print_Area" localSheetId="0">'第3-2表（公共、特環）'!$A$1:$BE$30</definedName>
    <definedName name="_xlnm.Print_Area" localSheetId="1">'第3-2表（農集、漁集）'!$A$1:$BE$22</definedName>
    <definedName name="_xlnm.Print_Area" localSheetId="2">'第3-3表（公共・特環）'!$A$1:$AZ$30</definedName>
    <definedName name="_xlnm.Print_Area" localSheetId="3">'第3-3表（農集・漁集）'!$A$1:$AZ$22</definedName>
    <definedName name="_xlnm.Print_Area" localSheetId="6">'第3-4表 (2) （公共・特環）'!$A$1:$W$28</definedName>
    <definedName name="_xlnm.Print_Area" localSheetId="7">'第3-4表 (2) （農集・漁集）'!$A$1:$W$20</definedName>
    <definedName name="_xlnm.Print_Area" localSheetId="5">'第3-4表（農集・漁集）'!$A$1:$AA$20</definedName>
    <definedName name="_xlnm.Print_Area" localSheetId="4">'第3-4表下水道（公共・特環）'!$A$1:$AA$28</definedName>
    <definedName name="_xlnm.Print_Area" localSheetId="8">'第3-5表（公共・特環）'!$A$1:$AK$34</definedName>
    <definedName name="_xlnm.Print_Area" localSheetId="9">'第3-5表（農集・漁集）'!$A$1:$AK$26</definedName>
    <definedName name="_xlnm.Print_Area" localSheetId="10">'第3-6表（公共・特環）'!$A$1:$BS$34</definedName>
    <definedName name="_xlnm.Print_Area" localSheetId="11">'第3-6表（農集・漁業）'!$A$1:$BS$26</definedName>
    <definedName name="_xlnm.Print_Area" localSheetId="12">'第3-7表（公共・特環）'!$A$1:$K$28</definedName>
    <definedName name="_xlnm.Print_Area" localSheetId="13">'第3-7表（農集・漁集）'!$A$1:$K$20</definedName>
    <definedName name="_xlnm.Print_Area" localSheetId="14">'第3-8表（公共・特環）'!$A$1:$G$28</definedName>
    <definedName name="_xlnm.Print_Area" localSheetId="15">'第3-8表（農集・漁集）'!$A$1:$G$20</definedName>
    <definedName name="_xlnm.Print_Area" localSheetId="16">'第3-9表（公共・特環）'!$A$1:$X$28</definedName>
    <definedName name="_xlnm.Print_Area" localSheetId="17">'第3-9表（農集・漁集）'!$A$1:$X$20</definedName>
    <definedName name="_xlnm.Print_Titles" localSheetId="0">'第3-2表（公共、特環）'!$A:$A</definedName>
    <definedName name="_xlnm.Print_Titles" localSheetId="1">'第3-2表（農集、漁集）'!$A:$A</definedName>
    <definedName name="_xlnm.Print_Titles" localSheetId="2">'第3-3表（公共・特環）'!$A:$A</definedName>
    <definedName name="_xlnm.Print_Titles" localSheetId="3">'第3-3表（農集・漁集）'!$A:$A</definedName>
    <definedName name="_xlnm.Print_Titles" localSheetId="6">'第3-4表 (2) （公共・特環）'!$A:$A</definedName>
    <definedName name="_xlnm.Print_Titles" localSheetId="7">'第3-4表 (2) （農集・漁集）'!$A:$A</definedName>
    <definedName name="_xlnm.Print_Titles" localSheetId="5">'第3-4表（農集・漁集）'!$A:$A</definedName>
    <definedName name="_xlnm.Print_Titles" localSheetId="4">'第3-4表下水道（公共・特環）'!$A:$A</definedName>
    <definedName name="_xlnm.Print_Titles" localSheetId="8">'第3-5表（公共・特環）'!$A:$A</definedName>
    <definedName name="_xlnm.Print_Titles" localSheetId="9">'第3-5表（農集・漁集）'!$A:$A</definedName>
    <definedName name="_xlnm.Print_Titles" localSheetId="10">'第3-6表（公共・特環）'!$A:$A</definedName>
    <definedName name="_xlnm.Print_Titles" localSheetId="11">'第3-6表（農集・漁業）'!$A:$A</definedName>
    <definedName name="_xlnm.Print_Titles" localSheetId="12">'第3-7表（公共・特環）'!$A:$A</definedName>
    <definedName name="_xlnm.Print_Titles" localSheetId="13">'第3-7表（農集・漁集）'!$A:$A</definedName>
    <definedName name="_xlnm.Print_Titles" localSheetId="14">'第3-8表（公共・特環）'!$A:$A</definedName>
    <definedName name="_xlnm.Print_Titles" localSheetId="15">'第3-8表（農集・漁集）'!$A:$A</definedName>
    <definedName name="_xlnm.Print_Titles" localSheetId="16">'第3-9表（公共・特環）'!$A:$A</definedName>
    <definedName name="_xlnm.Print_Titles" localSheetId="17">'第3-9表（農集・漁集）'!$A:$A</definedName>
  </definedNames>
  <calcPr fullCalcOnLoad="1"/>
</workbook>
</file>

<file path=xl/sharedStrings.xml><?xml version="1.0" encoding="utf-8"?>
<sst xmlns="http://schemas.openxmlformats.org/spreadsheetml/2006/main" count="3575" uniqueCount="700">
  <si>
    <t>宇部市</t>
  </si>
  <si>
    <t>山口市</t>
  </si>
  <si>
    <t>項　目</t>
  </si>
  <si>
    <t>建設事業</t>
  </si>
  <si>
    <t>供用開始</t>
  </si>
  <si>
    <t>排除方式</t>
  </si>
  <si>
    <t>(6)</t>
  </si>
  <si>
    <t>(7)</t>
  </si>
  <si>
    <t>市街地</t>
  </si>
  <si>
    <t>全体計画</t>
  </si>
  <si>
    <t>現在排水</t>
  </si>
  <si>
    <t>現在処理</t>
  </si>
  <si>
    <t>行政区域</t>
  </si>
  <si>
    <t>総事業費</t>
  </si>
  <si>
    <t>下 水 管</t>
  </si>
  <si>
    <t>終　末</t>
  </si>
  <si>
    <t>晴 天 時</t>
  </si>
  <si>
    <t>晴天時最大</t>
  </si>
  <si>
    <t>晴天時平均</t>
  </si>
  <si>
    <t>有収率</t>
  </si>
  <si>
    <t>年間総汚泥</t>
  </si>
  <si>
    <t>晴 天 時</t>
  </si>
  <si>
    <t>使用料</t>
  </si>
  <si>
    <t>徴収方法</t>
  </si>
  <si>
    <t>現行使用料</t>
  </si>
  <si>
    <t>負担金制度</t>
  </si>
  <si>
    <t>現行単価</t>
  </si>
  <si>
    <t>計</t>
  </si>
  <si>
    <t>開始年月日</t>
  </si>
  <si>
    <t>区域内人口</t>
  </si>
  <si>
    <t>設置済人口</t>
  </si>
  <si>
    <t>区域面積</t>
  </si>
  <si>
    <t>布設延長</t>
  </si>
  <si>
    <t>汚水管</t>
  </si>
  <si>
    <t>雨水管</t>
  </si>
  <si>
    <t>合流管</t>
  </si>
  <si>
    <t>処理場</t>
  </si>
  <si>
    <t>処理能力</t>
  </si>
  <si>
    <t>処理水量</t>
  </si>
  <si>
    <t>有収水量</t>
  </si>
  <si>
    <t>汚泥量</t>
  </si>
  <si>
    <t>排水能力</t>
  </si>
  <si>
    <t>体　系</t>
  </si>
  <si>
    <t>施行年月日</t>
  </si>
  <si>
    <t>採用年月日</t>
  </si>
  <si>
    <t>団体名</t>
  </si>
  <si>
    <t>(人)</t>
  </si>
  <si>
    <t>(千円)</t>
  </si>
  <si>
    <t>(円)</t>
  </si>
  <si>
    <t>分流式</t>
  </si>
  <si>
    <t>下関市</t>
  </si>
  <si>
    <t>(1)</t>
  </si>
  <si>
    <t>(2)</t>
  </si>
  <si>
    <t>(3)</t>
  </si>
  <si>
    <t>(4)</t>
  </si>
  <si>
    <t>(5)</t>
  </si>
  <si>
    <t>(8)</t>
  </si>
  <si>
    <t>(9)</t>
  </si>
  <si>
    <t>(10)</t>
  </si>
  <si>
    <t>(11)</t>
  </si>
  <si>
    <t>ア</t>
  </si>
  <si>
    <t>イ</t>
  </si>
  <si>
    <t>ウ</t>
  </si>
  <si>
    <t>(6)/ｱ×100</t>
  </si>
  <si>
    <t>(ha)</t>
  </si>
  <si>
    <t>(km)</t>
  </si>
  <si>
    <r>
      <t>1,000ｍ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</si>
  <si>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5,000ｍ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</si>
  <si>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(ｍ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/日)</t>
    </r>
  </si>
  <si>
    <r>
      <t>(ｍ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</si>
  <si>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従量制
累進制</t>
  </si>
  <si>
    <t>S34.02.01</t>
  </si>
  <si>
    <t>S40.11.01</t>
  </si>
  <si>
    <t>H02.04.01</t>
  </si>
  <si>
    <t>人  口</t>
  </si>
  <si>
    <t>人    口</t>
  </si>
  <si>
    <t>面  積</t>
  </si>
  <si>
    <t>H09.04.01</t>
  </si>
  <si>
    <t>納　付　制
口座振替制</t>
  </si>
  <si>
    <t>隔　月</t>
  </si>
  <si>
    <t>納　付　制
口座振替制</t>
  </si>
  <si>
    <t>分流式</t>
  </si>
  <si>
    <t>下関市</t>
  </si>
  <si>
    <t>H04.09.25</t>
  </si>
  <si>
    <t>その他</t>
  </si>
  <si>
    <t>現在水洗便所</t>
  </si>
  <si>
    <t>含水率</t>
  </si>
  <si>
    <t>省令・条例</t>
  </si>
  <si>
    <t>㎡当たり</t>
  </si>
  <si>
    <t>S55.12.22</t>
  </si>
  <si>
    <t>H元.04.01</t>
  </si>
  <si>
    <t>H18.04.01</t>
  </si>
  <si>
    <t>S61.09.27</t>
  </si>
  <si>
    <t>S63.04.01</t>
  </si>
  <si>
    <t>H20.06.01</t>
  </si>
  <si>
    <t>S28.11.18</t>
  </si>
  <si>
    <t>S42.08.01</t>
  </si>
  <si>
    <t>山口市</t>
  </si>
  <si>
    <t>H15.03.28</t>
  </si>
  <si>
    <t>S44.04.09</t>
  </si>
  <si>
    <t>H08.10.11</t>
  </si>
  <si>
    <t>H14.04.01</t>
  </si>
  <si>
    <t>H10.04.01</t>
  </si>
  <si>
    <t>S48.10.09</t>
  </si>
  <si>
    <t>H19.04.01</t>
  </si>
  <si>
    <t>S23.04.01</t>
  </si>
  <si>
    <t>S36.05.12</t>
  </si>
  <si>
    <t>分流式</t>
  </si>
  <si>
    <t>従量制
累進制
その他</t>
  </si>
  <si>
    <t>H18.06.01</t>
  </si>
  <si>
    <t>毎　月
隔　月</t>
  </si>
  <si>
    <t>従量制
累進制</t>
  </si>
  <si>
    <t>S43.03.12</t>
  </si>
  <si>
    <t>納　付　制
口座振替制
ｺﾝﾋﾞﾆ納付制</t>
  </si>
  <si>
    <t>営業収益</t>
  </si>
  <si>
    <t>営業外費用</t>
  </si>
  <si>
    <t>純利益</t>
  </si>
  <si>
    <t>団体名</t>
  </si>
  <si>
    <t>その他</t>
  </si>
  <si>
    <t>(E)+(F)+(H)</t>
  </si>
  <si>
    <t>(A)-(D)</t>
  </si>
  <si>
    <t>計</t>
  </si>
  <si>
    <t>宇部市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</si>
  <si>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</si>
  <si>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</si>
  <si>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</si>
  <si>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</si>
  <si>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</si>
  <si>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</si>
  <si>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</si>
  <si>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</si>
  <si>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（７）下水道事業（公共下水道事業）</t>
  </si>
  <si>
    <t>団体名</t>
  </si>
  <si>
    <t>（７）下水道事業（特定環境保全公共下水道事業）</t>
  </si>
  <si>
    <t>１．</t>
  </si>
  <si>
    <t>へ繰越され</t>
  </si>
  <si>
    <t>固定資産</t>
  </si>
  <si>
    <t>る支出の</t>
  </si>
  <si>
    <t>(a)-{(b)+(c)}</t>
  </si>
  <si>
    <t>１～５</t>
  </si>
  <si>
    <t>売却代金</t>
  </si>
  <si>
    <t>財源充当額</t>
  </si>
  <si>
    <t>職員給与費</t>
  </si>
  <si>
    <t>建設利息</t>
  </si>
  <si>
    <t>(c)</t>
  </si>
  <si>
    <t>(d)</t>
  </si>
  <si>
    <t>(e)</t>
  </si>
  <si>
    <t>(f)</t>
  </si>
  <si>
    <t>(g)</t>
  </si>
  <si>
    <t>(f)-(g)</t>
  </si>
  <si>
    <t>差額</t>
  </si>
  <si>
    <t>固有資本金</t>
  </si>
  <si>
    <t>組入資本金</t>
  </si>
  <si>
    <t>建設改良</t>
  </si>
  <si>
    <t>（引継〃）</t>
  </si>
  <si>
    <t>繰入資本金</t>
  </si>
  <si>
    <t>（造成〃）</t>
  </si>
  <si>
    <t>１+２+３</t>
  </si>
  <si>
    <t>減価償却</t>
  </si>
  <si>
    <t>（７）下水道事業（農業集落排水事業）</t>
  </si>
  <si>
    <t>有収水量</t>
  </si>
  <si>
    <t>使用料収入</t>
  </si>
  <si>
    <t>汚水処理費</t>
  </si>
  <si>
    <t>使用料単価</t>
  </si>
  <si>
    <t>(C)</t>
  </si>
  <si>
    <t>7.5%以上</t>
  </si>
  <si>
    <t>の金融機関</t>
  </si>
  <si>
    <t>7.5%未満</t>
  </si>
  <si>
    <t>8.0%未満</t>
  </si>
  <si>
    <t>９．</t>
  </si>
  <si>
    <t>起債前借</t>
  </si>
  <si>
    <t>財政融資</t>
  </si>
  <si>
    <t>外債</t>
  </si>
  <si>
    <t>宇部市</t>
  </si>
  <si>
    <t>山口市</t>
  </si>
  <si>
    <t>防府市</t>
  </si>
  <si>
    <t>美祢市</t>
  </si>
  <si>
    <t>周南市</t>
  </si>
  <si>
    <t>S34.01.10</t>
  </si>
  <si>
    <t>S53.02.01</t>
  </si>
  <si>
    <t>S37.04.01</t>
  </si>
  <si>
    <t>S41.10.01</t>
  </si>
  <si>
    <t>分流式</t>
  </si>
  <si>
    <t>従量制</t>
  </si>
  <si>
    <t>H11.10.01</t>
  </si>
  <si>
    <t>S47.04.01</t>
  </si>
  <si>
    <t>S48.04.01</t>
  </si>
  <si>
    <t>S60.04.01</t>
  </si>
  <si>
    <t>H12.04.01</t>
  </si>
  <si>
    <t>H08.04.01</t>
  </si>
  <si>
    <t>周南市</t>
  </si>
  <si>
    <t>S63.04.01</t>
  </si>
  <si>
    <t>H08.09.01</t>
  </si>
  <si>
    <t>従量制
累進制</t>
  </si>
  <si>
    <t>H11.04.01</t>
  </si>
  <si>
    <t>S60.07.29</t>
  </si>
  <si>
    <t>S63.10.25</t>
  </si>
  <si>
    <t>従量制
累進制</t>
  </si>
  <si>
    <t>H12.04.01</t>
  </si>
  <si>
    <t>H06.01.07</t>
  </si>
  <si>
    <t>H10.04.01</t>
  </si>
  <si>
    <t>従量制
累進制</t>
  </si>
  <si>
    <t>H05.04.01</t>
  </si>
  <si>
    <t>（７）下水道事業（漁業集落排水事業）</t>
  </si>
  <si>
    <t>防府市</t>
  </si>
  <si>
    <t>美祢市</t>
  </si>
  <si>
    <t>周南市</t>
  </si>
  <si>
    <t>山口市</t>
  </si>
  <si>
    <t>（単位　千円）</t>
  </si>
  <si>
    <t>（単位　千円）</t>
  </si>
  <si>
    <t>H25.10.01</t>
  </si>
  <si>
    <t>H25.10.01</t>
  </si>
  <si>
    <r>
      <t>(m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</si>
  <si>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　第３－２表　施設及び業務概況</t>
  </si>
  <si>
    <t>１．</t>
  </si>
  <si>
    <t>年 月 日</t>
  </si>
  <si>
    <t>２．</t>
  </si>
  <si>
    <t>行政区域内</t>
  </si>
  <si>
    <t>人　　口</t>
  </si>
  <si>
    <t>面　　積</t>
  </si>
  <si>
    <t>４．　事　業　費</t>
  </si>
  <si>
    <t>補助対象</t>
  </si>
  <si>
    <t>５．　管　　　渠</t>
  </si>
  <si>
    <t>(2) 種 別 延 長</t>
  </si>
  <si>
    <t>６．</t>
  </si>
  <si>
    <t>７．　処　　　　　　理　　　　　　場</t>
  </si>
  <si>
    <t>処　理　方　法　別　内　訳</t>
  </si>
  <si>
    <t>高　度</t>
  </si>
  <si>
    <t>処　理</t>
  </si>
  <si>
    <t>高　級</t>
  </si>
  <si>
    <t>３．　普　　　　　　及　　　　　　状　　　　　　況</t>
  </si>
  <si>
    <t>内　　　訳</t>
  </si>
  <si>
    <t>ア　汚　水</t>
  </si>
  <si>
    <t xml:space="preserve">  処理水量</t>
  </si>
  <si>
    <t>イ　雨　水</t>
  </si>
  <si>
    <t>年　　間</t>
  </si>
  <si>
    <t>(％)</t>
  </si>
  <si>
    <t>(8) 汚泥処理能力</t>
  </si>
  <si>
    <t>処 分 量</t>
  </si>
  <si>
    <t>８．　ポンプ場</t>
  </si>
  <si>
    <t>ポンプ</t>
  </si>
  <si>
    <t>場　数</t>
  </si>
  <si>
    <t>９．　使　　　　　　用　　　　　　料</t>
  </si>
  <si>
    <t>徴　収</t>
  </si>
  <si>
    <t>時　期</t>
  </si>
  <si>
    <t>(5) 現　行　使　用　料</t>
  </si>
  <si>
    <t>ア　家庭用</t>
  </si>
  <si>
    <r>
      <t>20ｍ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</si>
  <si>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100ｍ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</si>
  <si>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500ｍ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</si>
  <si>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10,000ｍ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</si>
  <si>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t>イ　業務用</t>
  </si>
  <si>
    <t>ウ　業務用</t>
  </si>
  <si>
    <t>エ　業務用</t>
  </si>
  <si>
    <t>オ　業務用</t>
  </si>
  <si>
    <t>カ　業務用</t>
  </si>
  <si>
    <t>１０．　受　益　者　負　担　金</t>
  </si>
  <si>
    <t>(2) 負担率 (％)</t>
  </si>
  <si>
    <t>実　質</t>
  </si>
  <si>
    <t>単　　価</t>
  </si>
  <si>
    <t>１１．　職　員　数</t>
  </si>
  <si>
    <t>損　益</t>
  </si>
  <si>
    <t>勘　定</t>
  </si>
  <si>
    <t>資　本</t>
  </si>
  <si>
    <t>(箇所)</t>
  </si>
  <si>
    <t>中　級</t>
  </si>
  <si>
    <t>簡易処理</t>
  </si>
  <si>
    <t>年間総処理</t>
  </si>
  <si>
    <t>水　　量</t>
  </si>
  <si>
    <t>下松市</t>
  </si>
  <si>
    <t>S28.03.02</t>
  </si>
  <si>
    <t>S53.04.28</t>
  </si>
  <si>
    <t xml:space="preserve">  合流・
  分流併用</t>
  </si>
  <si>
    <t>H09.06.01</t>
  </si>
  <si>
    <t>S46.03.27</t>
  </si>
  <si>
    <t>S56.04.01</t>
  </si>
  <si>
    <t>下松市</t>
  </si>
  <si>
    <t>　第３－３表　損益計算書の状況</t>
  </si>
  <si>
    <t>（●→）</t>
  </si>
  <si>
    <t>（←●）</t>
  </si>
  <si>
    <t>（★→）</t>
  </si>
  <si>
    <t>（←★）</t>
  </si>
  <si>
    <t>（▲→）</t>
  </si>
  <si>
    <t>（←▲）</t>
  </si>
  <si>
    <t>（■→）</t>
  </si>
  <si>
    <t>（←■）</t>
  </si>
  <si>
    <t>総収益</t>
  </si>
  <si>
    <t>(A)</t>
  </si>
  <si>
    <t>営業収益</t>
  </si>
  <si>
    <t>営業外収益</t>
  </si>
  <si>
    <t>団体名</t>
  </si>
  <si>
    <t>受託工事</t>
  </si>
  <si>
    <t>その他</t>
  </si>
  <si>
    <t>受取利息</t>
  </si>
  <si>
    <t>国庫補助金</t>
  </si>
  <si>
    <t>県補助金</t>
  </si>
  <si>
    <t>他会計</t>
  </si>
  <si>
    <t>長期前受金</t>
  </si>
  <si>
    <t>資本費繰入</t>
  </si>
  <si>
    <t>雑収益</t>
  </si>
  <si>
    <t>収益</t>
  </si>
  <si>
    <t>及び配当金</t>
  </si>
  <si>
    <t>収益</t>
  </si>
  <si>
    <t>補助金</t>
  </si>
  <si>
    <t>戻入</t>
  </si>
  <si>
    <t>(B)+(C)+(G)</t>
  </si>
  <si>
    <t>(B)</t>
  </si>
  <si>
    <t>(C)</t>
  </si>
  <si>
    <t>総費用</t>
  </si>
  <si>
    <t>(D)</t>
  </si>
  <si>
    <t>営業費用</t>
  </si>
  <si>
    <t>受託工事費</t>
  </si>
  <si>
    <t>業務費</t>
  </si>
  <si>
    <t>資産減耗費</t>
  </si>
  <si>
    <t>その他</t>
  </si>
  <si>
    <t>支払利息</t>
  </si>
  <si>
    <t>企業債</t>
  </si>
  <si>
    <t>受託工事費</t>
  </si>
  <si>
    <t>繰延勘定</t>
  </si>
  <si>
    <t>その他</t>
  </si>
  <si>
    <t>営業費用</t>
  </si>
  <si>
    <t>取扱諸費</t>
  </si>
  <si>
    <t>償却</t>
  </si>
  <si>
    <t>営業外費用</t>
  </si>
  <si>
    <t>(E)</t>
  </si>
  <si>
    <t>(F)</t>
  </si>
  <si>
    <t>前年度繰越</t>
  </si>
  <si>
    <t>当年度未処</t>
  </si>
  <si>
    <t>経常利益</t>
  </si>
  <si>
    <t>経常損失</t>
  </si>
  <si>
    <t>特別利益</t>
  </si>
  <si>
    <t>特別損失</t>
  </si>
  <si>
    <t>純利益</t>
  </si>
  <si>
    <t>純損失</t>
  </si>
  <si>
    <t>利益剰余金</t>
  </si>
  <si>
    <t>未処分利益</t>
  </si>
  <si>
    <t>分利益剰余</t>
  </si>
  <si>
    <t>経常収益</t>
  </si>
  <si>
    <t>経常費用</t>
  </si>
  <si>
    <t>(△)</t>
  </si>
  <si>
    <t>固定資産</t>
  </si>
  <si>
    <t>職員給与費</t>
  </si>
  <si>
    <t>（又は前年</t>
  </si>
  <si>
    <t>剰余金</t>
  </si>
  <si>
    <t>金（又は当</t>
  </si>
  <si>
    <t>繰入金</t>
  </si>
  <si>
    <t>売却益</t>
  </si>
  <si>
    <t>度繰越欠損</t>
  </si>
  <si>
    <t>変動額</t>
  </si>
  <si>
    <t>年度未処理</t>
  </si>
  <si>
    <t>[(B)+(C)]-[(E)+(F)]</t>
  </si>
  <si>
    <t>(G)</t>
  </si>
  <si>
    <t>(H)</t>
  </si>
  <si>
    <t>金 ）</t>
  </si>
  <si>
    <t>欠 損 金）</t>
  </si>
  <si>
    <t>(B)+(C)</t>
  </si>
  <si>
    <t>(E)+(F)</t>
  </si>
  <si>
    <t>下水道</t>
  </si>
  <si>
    <t>使用料</t>
  </si>
  <si>
    <t>雨水処理</t>
  </si>
  <si>
    <t>負担金</t>
  </si>
  <si>
    <t>流域下水道</t>
  </si>
  <si>
    <t>流域下水道管理</t>
  </si>
  <si>
    <t>運営費負担金</t>
  </si>
  <si>
    <t>管渠費</t>
  </si>
  <si>
    <t>ポンプ場費</t>
  </si>
  <si>
    <t>処理場費</t>
  </si>
  <si>
    <t>総係費</t>
  </si>
  <si>
    <t>減価償却費</t>
  </si>
  <si>
    <t>管理運営費</t>
  </si>
  <si>
    <t>負担金</t>
  </si>
  <si>
    <t>　第３－４表　費用構成の状況</t>
  </si>
  <si>
    <t>団体名</t>
  </si>
  <si>
    <t>８．</t>
  </si>
  <si>
    <t>９．</t>
  </si>
  <si>
    <t>１０．</t>
  </si>
  <si>
    <t>１１．</t>
  </si>
  <si>
    <t>１２．</t>
  </si>
  <si>
    <t>基本給</t>
  </si>
  <si>
    <t>手当</t>
  </si>
  <si>
    <t>賃金</t>
  </si>
  <si>
    <t>退職給付費</t>
  </si>
  <si>
    <t>法定福利費</t>
  </si>
  <si>
    <t>支払利息</t>
  </si>
  <si>
    <t>企業債利息</t>
  </si>
  <si>
    <t>一時借入金</t>
  </si>
  <si>
    <t>他会計借入</t>
  </si>
  <si>
    <t>減価償却費</t>
  </si>
  <si>
    <t>動力費</t>
  </si>
  <si>
    <t>光熱水費</t>
  </si>
  <si>
    <t>通信運搬費</t>
  </si>
  <si>
    <t>修繕費</t>
  </si>
  <si>
    <t>材料費</t>
  </si>
  <si>
    <t>薬品費</t>
  </si>
  <si>
    <t>路面復旧費</t>
  </si>
  <si>
    <t>委託料</t>
  </si>
  <si>
    <t>費用合計</t>
  </si>
  <si>
    <t>受託工事費</t>
  </si>
  <si>
    <t>附帯事業費</t>
  </si>
  <si>
    <t>材料及び</t>
  </si>
  <si>
    <t>経常費用</t>
  </si>
  <si>
    <t>計</t>
  </si>
  <si>
    <t>利息</t>
  </si>
  <si>
    <t>金等利息</t>
  </si>
  <si>
    <t>不用品</t>
  </si>
  <si>
    <t>売却原価</t>
  </si>
  <si>
    <t>１３．</t>
  </si>
  <si>
    <t>１４．</t>
  </si>
  <si>
    <t>１～１３</t>
  </si>
  <si>
    <t>１５．</t>
  </si>
  <si>
    <t>１６．</t>
  </si>
  <si>
    <t>１７．</t>
  </si>
  <si>
    <t>１８．</t>
  </si>
  <si>
    <t>（単位　円・銭）</t>
  </si>
  <si>
    <t>　第３－５表　資本的収支の状況</t>
  </si>
  <si>
    <t>（●→）</t>
  </si>
  <si>
    <t>（←●）</t>
  </si>
  <si>
    <t>資　　　本　　　的　　　収　　　入</t>
  </si>
  <si>
    <t>資　　本　　的　　支　　出</t>
  </si>
  <si>
    <t>２．</t>
  </si>
  <si>
    <t>３．</t>
  </si>
  <si>
    <t>４．</t>
  </si>
  <si>
    <t>５．</t>
  </si>
  <si>
    <t>１．</t>
  </si>
  <si>
    <t>６．</t>
  </si>
  <si>
    <t>７．</t>
  </si>
  <si>
    <t>その他</t>
  </si>
  <si>
    <t>他会計</t>
  </si>
  <si>
    <t>国庫補助金</t>
  </si>
  <si>
    <t>県補助金</t>
  </si>
  <si>
    <t>工事負担金</t>
  </si>
  <si>
    <t>計</t>
  </si>
  <si>
    <t>うち翌年度</t>
  </si>
  <si>
    <t>前年度</t>
  </si>
  <si>
    <t>純計</t>
  </si>
  <si>
    <t>建設改良費</t>
  </si>
  <si>
    <t>う　ち</t>
  </si>
  <si>
    <t>企業債</t>
  </si>
  <si>
    <t>建設改良</t>
  </si>
  <si>
    <t>他会計への</t>
  </si>
  <si>
    <t>(d)-(e)</t>
  </si>
  <si>
    <t>過年度分</t>
  </si>
  <si>
    <t>当年度分</t>
  </si>
  <si>
    <t>繰越利益</t>
  </si>
  <si>
    <t>当年度利益</t>
  </si>
  <si>
    <t>積立金取り</t>
  </si>
  <si>
    <t>繰越工事</t>
  </si>
  <si>
    <t>のための</t>
  </si>
  <si>
    <t>出資金</t>
  </si>
  <si>
    <t>借入金</t>
  </si>
  <si>
    <t>同意等債で</t>
  </si>
  <si>
    <t>償還金</t>
  </si>
  <si>
    <t>のための</t>
  </si>
  <si>
    <t>からの</t>
  </si>
  <si>
    <t>支出金</t>
  </si>
  <si>
    <t>損益勘定</t>
  </si>
  <si>
    <t>剰余金</t>
  </si>
  <si>
    <t>くずし額</t>
  </si>
  <si>
    <t>資金</t>
  </si>
  <si>
    <t>不足額</t>
  </si>
  <si>
    <t>今年度</t>
  </si>
  <si>
    <t>長期借入金</t>
  </si>
  <si>
    <t>留保資金</t>
  </si>
  <si>
    <t>処分額</t>
  </si>
  <si>
    <t>１～７</t>
  </si>
  <si>
    <t>収入分　　　　</t>
  </si>
  <si>
    <t>返還額</t>
  </si>
  <si>
    <t>(a)</t>
  </si>
  <si>
    <t>(b)</t>
  </si>
  <si>
    <t>１～９</t>
  </si>
  <si>
    <t>　第３－６表　貸借対照表の状況</t>
  </si>
  <si>
    <t>(1)</t>
  </si>
  <si>
    <t>繰延資産</t>
  </si>
  <si>
    <t>建設仮勘定</t>
  </si>
  <si>
    <t>累計額</t>
  </si>
  <si>
    <t>その他の</t>
  </si>
  <si>
    <t>貸倒引当金</t>
  </si>
  <si>
    <t>リース資産</t>
  </si>
  <si>
    <t>リース資産</t>
  </si>
  <si>
    <t>資産</t>
  </si>
  <si>
    <t>及び</t>
  </si>
  <si>
    <t>減価償却累計額</t>
  </si>
  <si>
    <t>未収収益</t>
  </si>
  <si>
    <t>（●→）</t>
  </si>
  <si>
    <t>固定資産</t>
  </si>
  <si>
    <t>(1)</t>
  </si>
  <si>
    <t>(2)</t>
  </si>
  <si>
    <t>(3)</t>
  </si>
  <si>
    <t>流動資産</t>
  </si>
  <si>
    <t>う　ち</t>
  </si>
  <si>
    <t>資産合計</t>
  </si>
  <si>
    <t>有形固定</t>
  </si>
  <si>
    <t>土地</t>
  </si>
  <si>
    <t>償却資産</t>
  </si>
  <si>
    <t>減価償却</t>
  </si>
  <si>
    <t>無形固定</t>
  </si>
  <si>
    <t>投資</t>
  </si>
  <si>
    <t>(4)</t>
  </si>
  <si>
    <t>(5)</t>
  </si>
  <si>
    <t>団体名</t>
  </si>
  <si>
    <t>資産</t>
  </si>
  <si>
    <t>現金</t>
  </si>
  <si>
    <t>未収金</t>
  </si>
  <si>
    <t>貯蔵品</t>
  </si>
  <si>
    <t>短期</t>
  </si>
  <si>
    <t>(△)</t>
  </si>
  <si>
    <t>及び</t>
  </si>
  <si>
    <t>有価証券</t>
  </si>
  <si>
    <t>預金</t>
  </si>
  <si>
    <t>（←●）</t>
  </si>
  <si>
    <t>（▼→）</t>
  </si>
  <si>
    <t>（←▼）</t>
  </si>
  <si>
    <t>８．</t>
  </si>
  <si>
    <t>固定負債</t>
  </si>
  <si>
    <t>(6)</t>
  </si>
  <si>
    <t>(7)</t>
  </si>
  <si>
    <t>(8)</t>
  </si>
  <si>
    <t>流動負債</t>
  </si>
  <si>
    <t>(9)</t>
  </si>
  <si>
    <t>(10)</t>
  </si>
  <si>
    <t>繰延収益</t>
  </si>
  <si>
    <t>負債合計</t>
  </si>
  <si>
    <t>建設改良等</t>
  </si>
  <si>
    <t>その他の</t>
  </si>
  <si>
    <t>引当金</t>
  </si>
  <si>
    <t>リース債務</t>
  </si>
  <si>
    <t>その他</t>
  </si>
  <si>
    <t>一時借入金</t>
  </si>
  <si>
    <t>未払金</t>
  </si>
  <si>
    <t>前受金</t>
  </si>
  <si>
    <t>の財源に充</t>
  </si>
  <si>
    <t>長期借入金</t>
  </si>
  <si>
    <t>収益化</t>
  </si>
  <si>
    <t>てるための</t>
  </si>
  <si>
    <t>未払費用</t>
  </si>
  <si>
    <t>前受収益</t>
  </si>
  <si>
    <t>企業債</t>
  </si>
  <si>
    <t>長期借入金</t>
  </si>
  <si>
    <t>５＋６＋７</t>
  </si>
  <si>
    <t>９．</t>
  </si>
  <si>
    <t>１０．</t>
  </si>
  <si>
    <t>資本金</t>
  </si>
  <si>
    <t>再評価組入</t>
  </si>
  <si>
    <t>剰余金</t>
  </si>
  <si>
    <t>資本剰余金</t>
  </si>
  <si>
    <t>県補助金</t>
  </si>
  <si>
    <t>工事負担金</t>
  </si>
  <si>
    <t>再評価</t>
  </si>
  <si>
    <t>その他</t>
  </si>
  <si>
    <t>積立金</t>
  </si>
  <si>
    <t>（単位　千円、％）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</si>
  <si>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</si>
  <si>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</si>
  <si>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</si>
  <si>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</si>
  <si>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</si>
  <si>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</si>
  <si>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</si>
  <si>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１８．</t>
  </si>
  <si>
    <t>資本合計</t>
  </si>
  <si>
    <t>負債・資本</t>
  </si>
  <si>
    <t>累積欠損金</t>
  </si>
  <si>
    <t>不良債務</t>
  </si>
  <si>
    <t>実質資金</t>
  </si>
  <si>
    <t>累積欠損金</t>
  </si>
  <si>
    <t>利益剰余金</t>
  </si>
  <si>
    <t>減債積立金</t>
  </si>
  <si>
    <t>利益積立金</t>
  </si>
  <si>
    <t>建設改良</t>
  </si>
  <si>
    <t>当　年　度</t>
  </si>
  <si>
    <t>有価証券</t>
  </si>
  <si>
    <t>合計</t>
  </si>
  <si>
    <t>不足額</t>
  </si>
  <si>
    <t>比率</t>
  </si>
  <si>
    <t>積立金</t>
  </si>
  <si>
    <t>未処分</t>
  </si>
  <si>
    <t>未処理</t>
  </si>
  <si>
    <t>う　ち　当　年　度</t>
  </si>
  <si>
    <t>評価差額金</t>
  </si>
  <si>
    <t>利益剰余金</t>
  </si>
  <si>
    <t>欠損金</t>
  </si>
  <si>
    <t>純損失</t>
  </si>
  <si>
    <t>９＋１０＋１１</t>
  </si>
  <si>
    <t>８＋１２</t>
  </si>
  <si>
    <t>（★→）</t>
  </si>
  <si>
    <t>（←★）</t>
  </si>
  <si>
    <t>（■→）</t>
  </si>
  <si>
    <t>（←■）</t>
  </si>
  <si>
    <t>（◆→）</t>
  </si>
  <si>
    <t>（←◆）</t>
  </si>
  <si>
    <t>　第３－７表　財務分析の状況</t>
  </si>
  <si>
    <t>（単位　％）</t>
  </si>
  <si>
    <t>３．</t>
  </si>
  <si>
    <t>５．</t>
  </si>
  <si>
    <t>６．</t>
  </si>
  <si>
    <t>料　金　収　入　に　対　す　る　比　率</t>
  </si>
  <si>
    <t>自己資本</t>
  </si>
  <si>
    <t>固定資産対</t>
  </si>
  <si>
    <t>流動比率</t>
  </si>
  <si>
    <t>経常収支</t>
  </si>
  <si>
    <t>企業債元金</t>
  </si>
  <si>
    <t>１０．</t>
  </si>
  <si>
    <t>構成比率</t>
  </si>
  <si>
    <t>長期資本</t>
  </si>
  <si>
    <t>比率</t>
  </si>
  <si>
    <t>償還金対減価</t>
  </si>
  <si>
    <t>企業債利息</t>
  </si>
  <si>
    <t>償却額比率</t>
  </si>
  <si>
    <t>元金償還金</t>
  </si>
  <si>
    <t>元利償還金</t>
  </si>
  <si>
    <t>周南市</t>
  </si>
  <si>
    <t>　第３－８表　経営分析の状況</t>
  </si>
  <si>
    <t>(A)</t>
  </si>
  <si>
    <t>(B)</t>
  </si>
  <si>
    <r>
      <t>(円/m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</si>
  <si>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汚水処理</t>
  </si>
  <si>
    <t>原価</t>
  </si>
  <si>
    <t>(E)=(C)/(A)</t>
  </si>
  <si>
    <t>経費回収率</t>
  </si>
  <si>
    <t>(D)=(B)/(A)</t>
  </si>
  <si>
    <t>(D)/(E)</t>
  </si>
  <si>
    <t>(％)</t>
  </si>
  <si>
    <t>下松市</t>
  </si>
  <si>
    <t>（●→）</t>
  </si>
  <si>
    <t>（←●）</t>
  </si>
  <si>
    <t>団体名</t>
  </si>
  <si>
    <t>借　　　入　　　先</t>
  </si>
  <si>
    <t>利　　　率　　　別　　　内　　　訳</t>
  </si>
  <si>
    <t>企業債</t>
  </si>
  <si>
    <t>１．　政　府　資　金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</si>
  <si>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</si>
  <si>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</si>
  <si>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</si>
  <si>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</si>
  <si>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</si>
  <si>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</si>
  <si>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</si>
  <si>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</si>
  <si>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1.0%未満</t>
  </si>
  <si>
    <t>1.0%以上</t>
  </si>
  <si>
    <t>2.0%以上</t>
  </si>
  <si>
    <t>3.0%以上</t>
  </si>
  <si>
    <t>4.0%以上</t>
  </si>
  <si>
    <t>5.0%以上</t>
  </si>
  <si>
    <t>6.0%以上</t>
  </si>
  <si>
    <t>7.0%以上</t>
  </si>
  <si>
    <t>8.0%以上</t>
  </si>
  <si>
    <t>現在高</t>
  </si>
  <si>
    <t>郵便貯金</t>
  </si>
  <si>
    <t>地方公共団体</t>
  </si>
  <si>
    <t>市中銀行</t>
  </si>
  <si>
    <t>市中銀行以外</t>
  </si>
  <si>
    <t>市場公募債</t>
  </si>
  <si>
    <t>共済組合</t>
  </si>
  <si>
    <t>政府保証付</t>
  </si>
  <si>
    <t>交付公債</t>
  </si>
  <si>
    <t>2.0%未満</t>
  </si>
  <si>
    <t>3.0%未満</t>
  </si>
  <si>
    <t>4.0%未満</t>
  </si>
  <si>
    <t>5.0%未満</t>
  </si>
  <si>
    <t>6.0%未満</t>
  </si>
  <si>
    <t>7.0%未満</t>
  </si>
  <si>
    <t>保険</t>
  </si>
  <si>
    <t>金融機構</t>
  </si>
  <si>
    <t>　第３－９表　企業債の状況</t>
  </si>
  <si>
    <t>簡易生命</t>
  </si>
  <si>
    <t>補てん財源</t>
  </si>
  <si>
    <t>補　　　て　　　ん　　　財　　　源</t>
  </si>
  <si>
    <r>
      <t>　第３－４表　費用構成の状況（有収水量１ｍ</t>
    </r>
    <r>
      <rPr>
        <vertAlign val="superscript"/>
        <sz val="14"/>
        <rFont val="ＭＳ ゴシック"/>
        <family val="3"/>
      </rPr>
      <t>３</t>
    </r>
    <r>
      <rPr>
        <sz val="14"/>
        <rFont val="ＭＳ ゴシック"/>
        <family val="3"/>
      </rPr>
      <t>当たりの金額）</t>
    </r>
  </si>
  <si>
    <t>計</t>
  </si>
  <si>
    <t>事 業 費</t>
  </si>
  <si>
    <t>(円/㎡)</t>
  </si>
  <si>
    <t>差　　　引</t>
  </si>
  <si>
    <t>(d)-(e)</t>
  </si>
  <si>
    <t>不足額</t>
  </si>
  <si>
    <t>(△)</t>
  </si>
  <si>
    <t>(△)</t>
  </si>
  <si>
    <t>（７）下水道事業（公共下水道事業）</t>
  </si>
  <si>
    <t>（７）下水道事業（特定環境保全公共下水道事業）</t>
  </si>
  <si>
    <t>（▲→）</t>
  </si>
  <si>
    <t>（←▲）</t>
  </si>
  <si>
    <t>（▼→）</t>
  </si>
  <si>
    <t>（←▼）</t>
  </si>
  <si>
    <t>(△)</t>
  </si>
  <si>
    <t>６．　流　動　負　債</t>
  </si>
  <si>
    <t>１０．　剰　　　余　　　金</t>
  </si>
  <si>
    <t>(4)</t>
  </si>
  <si>
    <t>(5)</t>
  </si>
  <si>
    <t>(6)</t>
  </si>
  <si>
    <t>(7)</t>
  </si>
  <si>
    <t>（★→）</t>
  </si>
  <si>
    <t>（←★）</t>
  </si>
  <si>
    <t>（■→）</t>
  </si>
  <si>
    <t>（←■）</t>
  </si>
  <si>
    <t>（◆→）</t>
  </si>
  <si>
    <t>（←◆）</t>
  </si>
  <si>
    <t>営業収支</t>
  </si>
  <si>
    <t>計</t>
  </si>
  <si>
    <t>資　　　本　　　的　　　支　　　出</t>
  </si>
  <si>
    <t>１．　職　　　員　　　給　　　与　　　費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</si>
</sst>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_);_(@_)"/>
    <numFmt numFmtId="196" formatCode="_ * #,##0.0_ ;_ * \-#,##0.0_ ;_ * &quot;-&quot;?_ ;_ @_ "/>
    <numFmt numFmtId="197" formatCode="#,##0;&quot;△ &quot;#,##0"/>
    <numFmt numFmtId="198" formatCode="#,##0.0;&quot;△ &quot;#,##0.0"/>
    <numFmt numFmtId="199" formatCode="_(* #,##0_);_(* &quot;△&quot;#,##0\ ;_(* &quot;-&quot;_);_(@_)"/>
    <numFmt numFmtId="200" formatCode="_(* #,##0.0_);_(* &quot;△&quot;#,##0.0\ ;_(* &quot;-&quot;_);_(@_)"/>
    <numFmt numFmtId="201" formatCode="#,##0;&quot;△&quot;#,##0"/>
    <numFmt numFmtId="202" formatCode="_(* #,##0.00_);_(* &quot;△&quot;#,##0.00\ ;_(* &quot;-&quot;_);_(@_)"/>
    <numFmt numFmtId="203" formatCode="#,##0.000;[Red]\-#,##0.000"/>
    <numFmt numFmtId="204" formatCode="0.0"/>
    <numFmt numFmtId="205" formatCode="0.000"/>
    <numFmt numFmtId="206" formatCode="0.00_);[Red]\(0.00\)"/>
    <numFmt numFmtId="207" formatCode="#,##0.00_ ;[Red]\-#,##0.00\ "/>
    <numFmt numFmtId="208" formatCode="#,##0.00;&quot;△&quot;#,##0.00"/>
    <numFmt numFmtId="209" formatCode="0;&quot;△ &quot;0"/>
    <numFmt numFmtId="210" formatCode="#,##0.0000;[Red]\-#,##0.0000"/>
    <numFmt numFmtId="211" formatCode="#,##0.00;&quot;△ &quot;#,##0.00"/>
    <numFmt numFmtId="212" formatCode="#,##0.0;&quot;▲ &quot;#,##0.0"/>
    <numFmt numFmtId="213" formatCode="#,##0;&quot;▲ &quot;#,##0"/>
    <numFmt numFmtId="214" formatCode="_(* #,##0_);_(* &quot;△&quot;#,##0;_(* &quot;-&quot;_);_(@_)"/>
    <numFmt numFmtId="215" formatCode="_(* #,##0.0_);_(* &quot;△&quot;#,##0.0;_(* &quot;-&quot;_);_(@_)"/>
    <numFmt numFmtId="216" formatCode="_(* #,##0_);_(* &quot;△&quot;#,##0_;_(* &quot;-&quot;_);_(@_)"/>
    <numFmt numFmtId="217" formatCode="_(* #,##0_);_(* &quot;△&quot;#,##0\ \ ;_(* &quot;-&quot;_);_(@_)"/>
    <numFmt numFmtId="218" formatCode="_(* #,##0\ \);_(* &quot;△&quot;#,##0\ ;_(* &quot;-&quot;_);_(@_)"/>
    <numFmt numFmtId="219" formatCode="_(* #,##0__\);_(* &quot;△&quot;#,##0\ ;_(* &quot;-&quot;_);_(@_)"/>
    <numFmt numFmtId="220" formatCode="_(* #,##0\ _);_(* &quot;△&quot;#,##0\ ;_(* &quot;-&quot;_);_(@_)"/>
    <numFmt numFmtId="221" formatCode="\(* #,##0_);_(* \(#,##0\);_(* &quot;-&quot;_);_(@_)"/>
    <numFmt numFmtId="222" formatCode="\(* #,##0_);\(* \(#,##0\);\(* &quot;-&quot;_);\(@_)"/>
    <numFmt numFmtId="223" formatCode="_(* #,##0_);\(* \(#,##0\);\(* &quot;-&quot;_);\(@_)"/>
  </numFmts>
  <fonts count="74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vertAlign val="superscript"/>
      <sz val="12"/>
      <name val="ＭＳ ゴシック"/>
      <family val="3"/>
    </font>
    <font>
      <sz val="10"/>
      <name val="明朝"/>
      <family val="1"/>
    </font>
    <font>
      <sz val="6"/>
      <name val="明朝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明朝"/>
      <family val="1"/>
    </font>
    <font>
      <sz val="12"/>
      <name val="ＭＳ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8"/>
      <name val="ＭＳ Ｐゴシック"/>
      <family val="3"/>
    </font>
    <font>
      <sz val="16"/>
      <name val="ＭＳ Ｐゴシック"/>
      <family val="3"/>
    </font>
    <font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0"/>
      <name val="ＭＳゴシック"/>
      <family val="3"/>
    </font>
    <font>
      <vertAlign val="superscript"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2"/>
      <color indexed="8"/>
      <name val="明朝"/>
      <family val="1"/>
    </font>
    <font>
      <sz val="14"/>
      <color indexed="8"/>
      <name val="ＭＳゴシック"/>
      <family val="3"/>
    </font>
    <font>
      <sz val="9"/>
      <color indexed="8"/>
      <name val="ＭＳ ゴシック"/>
      <family val="3"/>
    </font>
    <font>
      <sz val="10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12"/>
      <color theme="1"/>
      <name val="明朝"/>
      <family val="1"/>
    </font>
    <font>
      <sz val="14"/>
      <color theme="1"/>
      <name val="ＭＳゴシック"/>
      <family val="3"/>
    </font>
    <font>
      <sz val="9"/>
      <color theme="1"/>
      <name val="ＭＳ ゴシック"/>
      <family val="3"/>
    </font>
    <font>
      <sz val="10"/>
      <color theme="1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651">
    <xf numFmtId="0" fontId="0" fillId="0" borderId="0" xfId="0" applyAlignment="1">
      <alignment/>
    </xf>
    <xf numFmtId="182" fontId="6" fillId="0" borderId="0" xfId="51" applyFont="1" applyAlignment="1">
      <alignment vertical="center" shrinkToFit="1"/>
    </xf>
    <xf numFmtId="182" fontId="6" fillId="0" borderId="0" xfId="51" applyFont="1" applyAlignment="1">
      <alignment vertical="center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vertical="center"/>
    </xf>
    <xf numFmtId="182" fontId="6" fillId="0" borderId="0" xfId="51" applyFont="1" applyBorder="1" applyAlignment="1">
      <alignment vertical="center"/>
    </xf>
    <xf numFmtId="182" fontId="6" fillId="0" borderId="0" xfId="51" applyFont="1" applyFill="1" applyBorder="1" applyAlignment="1">
      <alignment vertical="center" wrapText="1"/>
    </xf>
    <xf numFmtId="49" fontId="6" fillId="0" borderId="0" xfId="51" applyNumberFormat="1" applyFont="1" applyAlignment="1">
      <alignment vertical="center" shrinkToFit="1"/>
    </xf>
    <xf numFmtId="49" fontId="8" fillId="0" borderId="0" xfId="0" applyNumberFormat="1" applyFont="1" applyAlignment="1">
      <alignment/>
    </xf>
    <xf numFmtId="49" fontId="6" fillId="0" borderId="0" xfId="51" applyNumberFormat="1" applyFont="1" applyFill="1" applyBorder="1" applyAlignment="1">
      <alignment horizontal="left" vertical="center" shrinkToFit="1"/>
    </xf>
    <xf numFmtId="49" fontId="7" fillId="0" borderId="0" xfId="0" applyNumberFormat="1" applyFont="1" applyAlignment="1">
      <alignment/>
    </xf>
    <xf numFmtId="49" fontId="6" fillId="0" borderId="0" xfId="51" applyNumberFormat="1" applyFont="1" applyFill="1" applyBorder="1" applyAlignment="1">
      <alignment vertical="center" wrapText="1"/>
    </xf>
    <xf numFmtId="182" fontId="6" fillId="0" borderId="0" xfId="51" applyNumberFormat="1" applyFont="1" applyBorder="1" applyAlignment="1">
      <alignment vertical="center"/>
    </xf>
    <xf numFmtId="182" fontId="6" fillId="0" borderId="0" xfId="51" applyNumberFormat="1" applyFont="1" applyAlignment="1">
      <alignment vertical="center"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vertical="center" shrinkToFit="1"/>
    </xf>
    <xf numFmtId="49" fontId="8" fillId="0" borderId="11" xfId="0" applyNumberFormat="1" applyFont="1" applyBorder="1" applyAlignment="1">
      <alignment vertical="center" shrinkToFit="1"/>
    </xf>
    <xf numFmtId="49" fontId="8" fillId="0" borderId="11" xfId="0" applyNumberFormat="1" applyFont="1" applyBorder="1" applyAlignment="1">
      <alignment horizontal="right" vertical="center" shrinkToFit="1"/>
    </xf>
    <xf numFmtId="49" fontId="8" fillId="0" borderId="12" xfId="0" applyNumberFormat="1" applyFont="1" applyBorder="1" applyAlignment="1">
      <alignment horizontal="center" vertical="center" shrinkToFit="1"/>
    </xf>
    <xf numFmtId="49" fontId="6" fillId="0" borderId="0" xfId="51" applyNumberFormat="1" applyFont="1" applyBorder="1" applyAlignment="1">
      <alignment vertical="center"/>
    </xf>
    <xf numFmtId="49" fontId="6" fillId="0" borderId="0" xfId="51" applyNumberFormat="1" applyFont="1" applyAlignment="1">
      <alignment vertical="center"/>
    </xf>
    <xf numFmtId="49" fontId="8" fillId="0" borderId="0" xfId="0" applyNumberFormat="1" applyFont="1" applyAlignment="1">
      <alignment horizontal="right"/>
    </xf>
    <xf numFmtId="176" fontId="8" fillId="0" borderId="13" xfId="0" applyNumberFormat="1" applyFont="1" applyBorder="1" applyAlignment="1">
      <alignment horizontal="right" vertical="center"/>
    </xf>
    <xf numFmtId="182" fontId="6" fillId="0" borderId="0" xfId="51" applyFont="1" applyAlignment="1">
      <alignment horizontal="right" vertical="center" shrinkToFit="1"/>
    </xf>
    <xf numFmtId="193" fontId="6" fillId="0" borderId="0" xfId="51" applyNumberFormat="1" applyFont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vertical="center" shrinkToFit="1"/>
    </xf>
    <xf numFmtId="49" fontId="8" fillId="0" borderId="11" xfId="0" applyNumberFormat="1" applyFont="1" applyFill="1" applyBorder="1" applyAlignment="1">
      <alignment horizontal="right" vertical="center" shrinkToFit="1"/>
    </xf>
    <xf numFmtId="0" fontId="12" fillId="0" borderId="0" xfId="62" applyFont="1">
      <alignment/>
      <protection/>
    </xf>
    <xf numFmtId="0" fontId="7" fillId="0" borderId="0" xfId="62" applyFont="1">
      <alignment/>
      <protection/>
    </xf>
    <xf numFmtId="0" fontId="13" fillId="0" borderId="0" xfId="62" applyFont="1">
      <alignment/>
      <protection/>
    </xf>
    <xf numFmtId="0" fontId="13" fillId="0" borderId="0" xfId="62" applyFont="1" applyAlignment="1">
      <alignment/>
      <protection/>
    </xf>
    <xf numFmtId="0" fontId="8" fillId="0" borderId="0" xfId="62" applyFont="1">
      <alignment/>
      <protection/>
    </xf>
    <xf numFmtId="38" fontId="8" fillId="0" borderId="12" xfId="49" applyFont="1" applyBorder="1" applyAlignment="1">
      <alignment horizontal="distributed" vertical="center"/>
    </xf>
    <xf numFmtId="199" fontId="8" fillId="0" borderId="14" xfId="49" applyNumberFormat="1" applyFont="1" applyBorder="1" applyAlignment="1">
      <alignment vertical="center"/>
    </xf>
    <xf numFmtId="0" fontId="12" fillId="0" borderId="0" xfId="62" applyFont="1" applyAlignment="1">
      <alignment vertical="center"/>
      <protection/>
    </xf>
    <xf numFmtId="199" fontId="8" fillId="0" borderId="10" xfId="49" applyNumberFormat="1" applyFont="1" applyBorder="1" applyAlignment="1">
      <alignment vertical="center"/>
    </xf>
    <xf numFmtId="199" fontId="8" fillId="0" borderId="11" xfId="49" applyNumberFormat="1" applyFont="1" applyBorder="1" applyAlignment="1">
      <alignment vertical="center"/>
    </xf>
    <xf numFmtId="38" fontId="8" fillId="0" borderId="13" xfId="49" applyFont="1" applyBorder="1" applyAlignment="1">
      <alignment horizontal="distributed" vertical="center"/>
    </xf>
    <xf numFmtId="38" fontId="8" fillId="0" borderId="0" xfId="49" applyFont="1" applyBorder="1" applyAlignment="1">
      <alignment horizontal="distributed" vertical="center"/>
    </xf>
    <xf numFmtId="0" fontId="8" fillId="0" borderId="0" xfId="63" applyFont="1" applyAlignment="1">
      <alignment horizontal="center"/>
      <protection/>
    </xf>
    <xf numFmtId="0" fontId="8" fillId="0" borderId="0" xfId="63" applyFont="1">
      <alignment/>
      <protection/>
    </xf>
    <xf numFmtId="0" fontId="8" fillId="0" borderId="0" xfId="63" applyFont="1" applyAlignment="1">
      <alignment vertical="center"/>
      <protection/>
    </xf>
    <xf numFmtId="38" fontId="8" fillId="0" borderId="15" xfId="49" applyFont="1" applyBorder="1" applyAlignment="1">
      <alignment horizontal="distributed" vertical="center"/>
    </xf>
    <xf numFmtId="38" fontId="8" fillId="0" borderId="16" xfId="49" applyFont="1" applyBorder="1" applyAlignment="1">
      <alignment horizontal="distributed" vertical="center"/>
    </xf>
    <xf numFmtId="199" fontId="8" fillId="0" borderId="17" xfId="49" applyNumberFormat="1" applyFont="1" applyBorder="1" applyAlignment="1">
      <alignment vertical="center"/>
    </xf>
    <xf numFmtId="199" fontId="8" fillId="0" borderId="18" xfId="49" applyNumberFormat="1" applyFont="1" applyBorder="1" applyAlignment="1">
      <alignment vertical="center"/>
    </xf>
    <xf numFmtId="199" fontId="8" fillId="0" borderId="19" xfId="49" applyNumberFormat="1" applyFont="1" applyBorder="1" applyAlignment="1">
      <alignment vertical="center"/>
    </xf>
    <xf numFmtId="0" fontId="8" fillId="0" borderId="0" xfId="63" applyFont="1" applyBorder="1" applyAlignment="1">
      <alignment vertical="center"/>
      <protection/>
    </xf>
    <xf numFmtId="0" fontId="14" fillId="0" borderId="0" xfId="63" applyFont="1">
      <alignment/>
      <protection/>
    </xf>
    <xf numFmtId="38" fontId="8" fillId="0" borderId="20" xfId="49" applyFont="1" applyBorder="1" applyAlignment="1">
      <alignment horizontal="distributed" vertical="center"/>
    </xf>
    <xf numFmtId="0" fontId="15" fillId="0" borderId="0" xfId="67" applyFont="1">
      <alignment/>
      <protection/>
    </xf>
    <xf numFmtId="0" fontId="8" fillId="0" borderId="0" xfId="67" applyFont="1">
      <alignment/>
      <protection/>
    </xf>
    <xf numFmtId="0" fontId="8" fillId="0" borderId="0" xfId="67" applyFont="1" applyAlignment="1" quotePrefix="1">
      <alignment horizontal="left"/>
      <protection/>
    </xf>
    <xf numFmtId="0" fontId="8" fillId="0" borderId="0" xfId="67" applyFont="1" applyAlignment="1">
      <alignment horizontal="left"/>
      <protection/>
    </xf>
    <xf numFmtId="200" fontId="8" fillId="0" borderId="14" xfId="67" applyNumberFormat="1" applyFont="1" applyBorder="1" applyAlignment="1">
      <alignment vertical="center" shrinkToFit="1"/>
      <protection/>
    </xf>
    <xf numFmtId="200" fontId="8" fillId="0" borderId="17" xfId="67" applyNumberFormat="1" applyFont="1" applyBorder="1" applyAlignment="1">
      <alignment vertical="center" shrinkToFit="1"/>
      <protection/>
    </xf>
    <xf numFmtId="0" fontId="8" fillId="0" borderId="0" xfId="67" applyFont="1" applyAlignment="1">
      <alignment vertical="center"/>
      <protection/>
    </xf>
    <xf numFmtId="200" fontId="8" fillId="0" borderId="11" xfId="67" applyNumberFormat="1" applyFont="1" applyBorder="1" applyAlignment="1">
      <alignment vertical="center" shrinkToFit="1"/>
      <protection/>
    </xf>
    <xf numFmtId="200" fontId="8" fillId="0" borderId="19" xfId="67" applyNumberFormat="1" applyFont="1" applyBorder="1" applyAlignment="1">
      <alignment vertical="center" shrinkToFit="1"/>
      <protection/>
    </xf>
    <xf numFmtId="200" fontId="8" fillId="0" borderId="21" xfId="67" applyNumberFormat="1" applyFont="1" applyBorder="1" applyAlignment="1">
      <alignment vertical="center" shrinkToFit="1"/>
      <protection/>
    </xf>
    <xf numFmtId="200" fontId="8" fillId="0" borderId="22" xfId="67" applyNumberFormat="1" applyFont="1" applyBorder="1" applyAlignment="1">
      <alignment vertical="center" shrinkToFit="1"/>
      <protection/>
    </xf>
    <xf numFmtId="202" fontId="8" fillId="0" borderId="0" xfId="67" applyNumberFormat="1" applyFont="1" applyBorder="1" applyAlignment="1">
      <alignment vertical="center" shrinkToFit="1"/>
      <protection/>
    </xf>
    <xf numFmtId="200" fontId="8" fillId="0" borderId="23" xfId="67" applyNumberFormat="1" applyFont="1" applyBorder="1" applyAlignment="1">
      <alignment vertical="center" shrinkToFit="1"/>
      <protection/>
    </xf>
    <xf numFmtId="200" fontId="8" fillId="0" borderId="24" xfId="67" applyNumberFormat="1" applyFont="1" applyBorder="1" applyAlignment="1">
      <alignment vertical="center" shrinkToFit="1"/>
      <protection/>
    </xf>
    <xf numFmtId="0" fontId="8" fillId="0" borderId="0" xfId="64" applyFont="1" applyAlignment="1">
      <alignment horizontal="left"/>
      <protection/>
    </xf>
    <xf numFmtId="0" fontId="7" fillId="0" borderId="0" xfId="64" applyFont="1">
      <alignment/>
      <protection/>
    </xf>
    <xf numFmtId="0" fontId="8" fillId="0" borderId="0" xfId="64" applyFont="1">
      <alignment/>
      <protection/>
    </xf>
    <xf numFmtId="38" fontId="8" fillId="0" borderId="0" xfId="64" applyNumberFormat="1" applyFont="1">
      <alignment/>
      <protection/>
    </xf>
    <xf numFmtId="0" fontId="8" fillId="0" borderId="0" xfId="64" applyFont="1" applyAlignment="1">
      <alignment vertical="center"/>
      <protection/>
    </xf>
    <xf numFmtId="38" fontId="8" fillId="0" borderId="25" xfId="49" applyFont="1" applyBorder="1" applyAlignment="1">
      <alignment horizontal="distributed" vertical="center"/>
    </xf>
    <xf numFmtId="38" fontId="8" fillId="0" borderId="26" xfId="49" applyFont="1" applyBorder="1" applyAlignment="1" quotePrefix="1">
      <alignment horizontal="left" vertical="center"/>
    </xf>
    <xf numFmtId="38" fontId="8" fillId="0" borderId="27" xfId="49" applyFont="1" applyBorder="1" applyAlignment="1" quotePrefix="1">
      <alignment horizontal="left" vertical="center"/>
    </xf>
    <xf numFmtId="38" fontId="8" fillId="0" borderId="27" xfId="49" applyFont="1" applyBorder="1" applyAlignment="1">
      <alignment horizontal="distributed" vertical="center"/>
    </xf>
    <xf numFmtId="38" fontId="8" fillId="0" borderId="10" xfId="49" applyFont="1" applyBorder="1" applyAlignment="1" quotePrefix="1">
      <alignment horizontal="left" vertical="center"/>
    </xf>
    <xf numFmtId="38" fontId="8" fillId="0" borderId="14" xfId="49" applyFont="1" applyBorder="1" applyAlignment="1" quotePrefix="1">
      <alignment horizontal="left" vertical="center"/>
    </xf>
    <xf numFmtId="38" fontId="8" fillId="0" borderId="10" xfId="49" applyFont="1" applyBorder="1" applyAlignment="1">
      <alignment horizontal="distributed" vertical="center"/>
    </xf>
    <xf numFmtId="38" fontId="8" fillId="0" borderId="26" xfId="49" applyFont="1" applyBorder="1" applyAlignment="1">
      <alignment horizontal="distributed" vertical="center"/>
    </xf>
    <xf numFmtId="38" fontId="8" fillId="0" borderId="14" xfId="49" applyFont="1" applyBorder="1" applyAlignment="1">
      <alignment horizontal="distributed" vertical="center"/>
    </xf>
    <xf numFmtId="38" fontId="8" fillId="0" borderId="28" xfId="49" applyFont="1" applyBorder="1" applyAlignment="1">
      <alignment horizontal="distributed" vertical="center"/>
    </xf>
    <xf numFmtId="38" fontId="8" fillId="0" borderId="26" xfId="49" applyNumberFormat="1" applyFont="1" applyBorder="1" applyAlignment="1" quotePrefix="1">
      <alignment horizontal="left" vertical="center"/>
    </xf>
    <xf numFmtId="38" fontId="8" fillId="0" borderId="10" xfId="49" applyFont="1" applyBorder="1" applyAlignment="1" quotePrefix="1">
      <alignment horizontal="distributed" vertical="center" wrapText="1"/>
    </xf>
    <xf numFmtId="38" fontId="8" fillId="0" borderId="26" xfId="49" applyFont="1" applyBorder="1" applyAlignment="1" quotePrefix="1">
      <alignment horizontal="distributed" vertical="center"/>
    </xf>
    <xf numFmtId="38" fontId="8" fillId="0" borderId="10" xfId="49" applyFont="1" applyBorder="1" applyAlignment="1" quotePrefix="1">
      <alignment horizontal="center" vertical="center"/>
    </xf>
    <xf numFmtId="38" fontId="8" fillId="0" borderId="26" xfId="49" applyNumberFormat="1" applyFont="1" applyBorder="1" applyAlignment="1" quotePrefix="1">
      <alignment horizontal="distributed" vertical="center"/>
    </xf>
    <xf numFmtId="38" fontId="8" fillId="0" borderId="26" xfId="49" applyFont="1" applyBorder="1" applyAlignment="1">
      <alignment horizontal="center" vertical="center" shrinkToFit="1"/>
    </xf>
    <xf numFmtId="38" fontId="8" fillId="0" borderId="10" xfId="49" applyFont="1" applyBorder="1" applyAlignment="1" quotePrefix="1">
      <alignment horizontal="distributed" vertical="center"/>
    </xf>
    <xf numFmtId="38" fontId="8" fillId="0" borderId="26" xfId="49" applyNumberFormat="1" applyFont="1" applyBorder="1" applyAlignment="1">
      <alignment horizontal="distributed" vertical="center"/>
    </xf>
    <xf numFmtId="38" fontId="8" fillId="0" borderId="18" xfId="49" applyFont="1" applyBorder="1" applyAlignment="1" quotePrefix="1">
      <alignment horizontal="center" vertical="center"/>
    </xf>
    <xf numFmtId="38" fontId="8" fillId="0" borderId="29" xfId="49" applyFont="1" applyBorder="1" applyAlignment="1">
      <alignment horizontal="distributed" vertical="center"/>
    </xf>
    <xf numFmtId="38" fontId="8" fillId="0" borderId="30" xfId="49" applyFont="1" applyBorder="1" applyAlignment="1" quotePrefix="1">
      <alignment horizontal="left" vertical="center"/>
    </xf>
    <xf numFmtId="38" fontId="8" fillId="0" borderId="30" xfId="49" applyFont="1" applyBorder="1" applyAlignment="1">
      <alignment horizontal="distributed" vertical="center"/>
    </xf>
    <xf numFmtId="38" fontId="8" fillId="0" borderId="11" xfId="49" applyFont="1" applyBorder="1" applyAlignment="1" quotePrefix="1">
      <alignment horizontal="left" vertical="center"/>
    </xf>
    <xf numFmtId="38" fontId="8" fillId="0" borderId="11" xfId="49" applyFont="1" applyBorder="1" applyAlignment="1" quotePrefix="1">
      <alignment horizontal="center" vertical="center"/>
    </xf>
    <xf numFmtId="38" fontId="8" fillId="0" borderId="30" xfId="49" applyFont="1" applyBorder="1" applyAlignment="1" quotePrefix="1">
      <alignment horizontal="center" vertical="center"/>
    </xf>
    <xf numFmtId="38" fontId="8" fillId="0" borderId="11" xfId="49" applyFont="1" applyBorder="1" applyAlignment="1">
      <alignment horizontal="distributed" vertical="center"/>
    </xf>
    <xf numFmtId="38" fontId="8" fillId="0" borderId="11" xfId="49" applyFont="1" applyBorder="1" applyAlignment="1" quotePrefix="1">
      <alignment horizontal="distributed" vertical="center"/>
    </xf>
    <xf numFmtId="38" fontId="8" fillId="0" borderId="19" xfId="49" applyFont="1" applyBorder="1" applyAlignment="1" quotePrefix="1">
      <alignment horizontal="center" vertical="center"/>
    </xf>
    <xf numFmtId="0" fontId="8" fillId="0" borderId="0" xfId="64" applyFont="1" applyBorder="1" applyAlignment="1">
      <alignment vertical="center"/>
      <protection/>
    </xf>
    <xf numFmtId="199" fontId="8" fillId="0" borderId="23" xfId="64" applyNumberFormat="1" applyFont="1" applyBorder="1" applyAlignment="1">
      <alignment vertical="center" shrinkToFit="1"/>
      <protection/>
    </xf>
    <xf numFmtId="199" fontId="8" fillId="0" borderId="24" xfId="64" applyNumberFormat="1" applyFont="1" applyBorder="1" applyAlignment="1">
      <alignment vertical="center" shrinkToFit="1"/>
      <protection/>
    </xf>
    <xf numFmtId="0" fontId="8" fillId="0" borderId="25" xfId="64" applyFont="1" applyBorder="1" applyAlignment="1">
      <alignment vertical="center"/>
      <protection/>
    </xf>
    <xf numFmtId="197" fontId="8" fillId="0" borderId="13" xfId="64" applyNumberFormat="1" applyFont="1" applyBorder="1" applyAlignment="1">
      <alignment vertical="center"/>
      <protection/>
    </xf>
    <xf numFmtId="197" fontId="8" fillId="0" borderId="13" xfId="49" applyNumberFormat="1" applyFont="1" applyBorder="1" applyAlignment="1">
      <alignment vertical="center"/>
    </xf>
    <xf numFmtId="197" fontId="8" fillId="0" borderId="13" xfId="49" applyNumberFormat="1" applyFont="1" applyBorder="1" applyAlignment="1" quotePrefix="1">
      <alignment vertical="center"/>
    </xf>
    <xf numFmtId="197" fontId="8" fillId="0" borderId="0" xfId="64" applyNumberFormat="1" applyFont="1" applyBorder="1" applyAlignment="1">
      <alignment vertical="center"/>
      <protection/>
    </xf>
    <xf numFmtId="0" fontId="12" fillId="0" borderId="0" xfId="64" applyFont="1" applyAlignment="1">
      <alignment vertical="center"/>
      <protection/>
    </xf>
    <xf numFmtId="0" fontId="13" fillId="0" borderId="0" xfId="64" applyFont="1" applyBorder="1" applyAlignment="1">
      <alignment/>
      <protection/>
    </xf>
    <xf numFmtId="197" fontId="8" fillId="0" borderId="0" xfId="49" applyNumberFormat="1" applyFont="1" applyBorder="1" applyAlignment="1">
      <alignment vertical="center"/>
    </xf>
    <xf numFmtId="197" fontId="8" fillId="0" borderId="0" xfId="49" applyNumberFormat="1" applyFont="1" applyBorder="1" applyAlignment="1" quotePrefix="1">
      <alignment vertical="center"/>
    </xf>
    <xf numFmtId="0" fontId="12" fillId="0" borderId="0" xfId="64" applyFont="1" applyBorder="1" applyAlignment="1">
      <alignment vertical="center"/>
      <protection/>
    </xf>
    <xf numFmtId="199" fontId="8" fillId="0" borderId="21" xfId="64" applyNumberFormat="1" applyFont="1" applyBorder="1" applyAlignment="1">
      <alignment vertical="center" shrinkToFit="1"/>
      <protection/>
    </xf>
    <xf numFmtId="199" fontId="8" fillId="0" borderId="22" xfId="64" applyNumberFormat="1" applyFont="1" applyBorder="1" applyAlignment="1">
      <alignment vertical="center" shrinkToFit="1"/>
      <protection/>
    </xf>
    <xf numFmtId="0" fontId="15" fillId="0" borderId="0" xfId="64" applyFont="1">
      <alignment/>
      <protection/>
    </xf>
    <xf numFmtId="38" fontId="15" fillId="0" borderId="0" xfId="64" applyNumberFormat="1" applyFont="1">
      <alignment/>
      <protection/>
    </xf>
    <xf numFmtId="0" fontId="8" fillId="0" borderId="0" xfId="65" applyFont="1" applyAlignment="1">
      <alignment horizontal="left"/>
      <protection/>
    </xf>
    <xf numFmtId="0" fontId="7" fillId="0" borderId="0" xfId="65" applyFont="1">
      <alignment/>
      <protection/>
    </xf>
    <xf numFmtId="0" fontId="8" fillId="0" borderId="0" xfId="65" applyFont="1">
      <alignment/>
      <protection/>
    </xf>
    <xf numFmtId="38" fontId="8" fillId="0" borderId="0" xfId="65" applyNumberFormat="1" applyFont="1">
      <alignment/>
      <protection/>
    </xf>
    <xf numFmtId="0" fontId="8" fillId="0" borderId="0" xfId="65" applyFont="1" applyAlignment="1">
      <alignment horizontal="center"/>
      <protection/>
    </xf>
    <xf numFmtId="0" fontId="8" fillId="0" borderId="0" xfId="65" applyFont="1" applyAlignment="1">
      <alignment vertical="center"/>
      <protection/>
    </xf>
    <xf numFmtId="0" fontId="8" fillId="0" borderId="0" xfId="65" applyFont="1" applyBorder="1" applyAlignment="1">
      <alignment vertical="center"/>
      <protection/>
    </xf>
    <xf numFmtId="38" fontId="8" fillId="0" borderId="10" xfId="49" applyFont="1" applyBorder="1" applyAlignment="1" quotePrefix="1">
      <alignment horizontal="distributed" vertical="center" shrinkToFit="1"/>
    </xf>
    <xf numFmtId="38" fontId="8" fillId="0" borderId="26" xfId="49" applyFont="1" applyBorder="1" applyAlignment="1" quotePrefix="1">
      <alignment horizontal="center" vertical="center" shrinkToFit="1"/>
    </xf>
    <xf numFmtId="199" fontId="8" fillId="0" borderId="14" xfId="65" applyNumberFormat="1" applyFont="1" applyBorder="1" applyAlignment="1">
      <alignment vertical="center" shrinkToFit="1"/>
      <protection/>
    </xf>
    <xf numFmtId="200" fontId="8" fillId="0" borderId="14" xfId="65" applyNumberFormat="1" applyFont="1" applyFill="1" applyBorder="1" applyAlignment="1">
      <alignment vertical="center" shrinkToFit="1"/>
      <protection/>
    </xf>
    <xf numFmtId="199" fontId="8" fillId="0" borderId="17" xfId="65" applyNumberFormat="1" applyFont="1" applyFill="1" applyBorder="1" applyAlignment="1">
      <alignment vertical="center" shrinkToFit="1"/>
      <protection/>
    </xf>
    <xf numFmtId="199" fontId="8" fillId="0" borderId="10" xfId="65" applyNumberFormat="1" applyFont="1" applyBorder="1" applyAlignment="1">
      <alignment vertical="center" shrinkToFit="1"/>
      <protection/>
    </xf>
    <xf numFmtId="200" fontId="8" fillId="0" borderId="10" xfId="65" applyNumberFormat="1" applyFont="1" applyFill="1" applyBorder="1" applyAlignment="1">
      <alignment vertical="center" shrinkToFit="1"/>
      <protection/>
    </xf>
    <xf numFmtId="199" fontId="8" fillId="0" borderId="18" xfId="65" applyNumberFormat="1" applyFont="1" applyFill="1" applyBorder="1" applyAlignment="1">
      <alignment vertical="center" shrinkToFit="1"/>
      <protection/>
    </xf>
    <xf numFmtId="199" fontId="8" fillId="0" borderId="11" xfId="65" applyNumberFormat="1" applyFont="1" applyBorder="1" applyAlignment="1">
      <alignment vertical="center" shrinkToFit="1"/>
      <protection/>
    </xf>
    <xf numFmtId="200" fontId="8" fillId="0" borderId="11" xfId="65" applyNumberFormat="1" applyFont="1" applyFill="1" applyBorder="1" applyAlignment="1">
      <alignment vertical="center" shrinkToFit="1"/>
      <protection/>
    </xf>
    <xf numFmtId="199" fontId="8" fillId="0" borderId="19" xfId="65" applyNumberFormat="1" applyFont="1" applyFill="1" applyBorder="1" applyAlignment="1">
      <alignment vertical="center" shrinkToFit="1"/>
      <protection/>
    </xf>
    <xf numFmtId="199" fontId="8" fillId="0" borderId="23" xfId="65" applyNumberFormat="1" applyFont="1" applyBorder="1" applyAlignment="1">
      <alignment vertical="center" shrinkToFit="1"/>
      <protection/>
    </xf>
    <xf numFmtId="200" fontId="8" fillId="0" borderId="23" xfId="65" applyNumberFormat="1" applyFont="1" applyFill="1" applyBorder="1" applyAlignment="1">
      <alignment vertical="center" shrinkToFit="1"/>
      <protection/>
    </xf>
    <xf numFmtId="200" fontId="8" fillId="0" borderId="24" xfId="65" applyNumberFormat="1" applyFont="1" applyBorder="1" applyAlignment="1">
      <alignment vertical="center" shrinkToFit="1"/>
      <protection/>
    </xf>
    <xf numFmtId="199" fontId="8" fillId="0" borderId="0" xfId="65" applyNumberFormat="1" applyFont="1" applyBorder="1" applyAlignment="1">
      <alignment vertical="center" shrinkToFit="1"/>
      <protection/>
    </xf>
    <xf numFmtId="200" fontId="8" fillId="0" borderId="0" xfId="65" applyNumberFormat="1" applyFont="1" applyFill="1" applyBorder="1" applyAlignment="1">
      <alignment vertical="center" shrinkToFit="1"/>
      <protection/>
    </xf>
    <xf numFmtId="200" fontId="8" fillId="0" borderId="0" xfId="65" applyNumberFormat="1" applyFont="1" applyBorder="1" applyAlignment="1">
      <alignment vertical="center" shrinkToFit="1"/>
      <protection/>
    </xf>
    <xf numFmtId="199" fontId="8" fillId="0" borderId="0" xfId="65" applyNumberFormat="1" applyFont="1" applyFill="1" applyBorder="1" applyAlignment="1">
      <alignment vertical="center" shrinkToFit="1"/>
      <protection/>
    </xf>
    <xf numFmtId="199" fontId="8" fillId="0" borderId="21" xfId="65" applyNumberFormat="1" applyFont="1" applyBorder="1" applyAlignment="1">
      <alignment vertical="center" shrinkToFit="1"/>
      <protection/>
    </xf>
    <xf numFmtId="200" fontId="8" fillId="0" borderId="22" xfId="65" applyNumberFormat="1" applyFont="1" applyBorder="1" applyAlignment="1">
      <alignment vertical="center" shrinkToFit="1"/>
      <protection/>
    </xf>
    <xf numFmtId="0" fontId="14" fillId="0" borderId="0" xfId="65" applyFont="1">
      <alignment/>
      <protection/>
    </xf>
    <xf numFmtId="199" fontId="8" fillId="0" borderId="31" xfId="65" applyNumberFormat="1" applyFont="1" applyBorder="1" applyAlignment="1">
      <alignment vertical="center" shrinkToFit="1"/>
      <protection/>
    </xf>
    <xf numFmtId="200" fontId="8" fillId="0" borderId="31" xfId="65" applyNumberFormat="1" applyFont="1" applyFill="1" applyBorder="1" applyAlignment="1">
      <alignment vertical="center" shrinkToFit="1"/>
      <protection/>
    </xf>
    <xf numFmtId="199" fontId="8" fillId="0" borderId="32" xfId="65" applyNumberFormat="1" applyFont="1" applyFill="1" applyBorder="1" applyAlignment="1">
      <alignment vertical="center" shrinkToFit="1"/>
      <protection/>
    </xf>
    <xf numFmtId="0" fontId="15" fillId="0" borderId="0" xfId="66" applyFont="1">
      <alignment/>
      <protection/>
    </xf>
    <xf numFmtId="0" fontId="8" fillId="0" borderId="0" xfId="66" applyFont="1" applyAlignment="1">
      <alignment horizontal="left"/>
      <protection/>
    </xf>
    <xf numFmtId="0" fontId="8" fillId="0" borderId="0" xfId="66" applyFont="1">
      <alignment/>
      <protection/>
    </xf>
    <xf numFmtId="200" fontId="8" fillId="0" borderId="14" xfId="66" applyNumberFormat="1" applyFont="1" applyBorder="1" applyAlignment="1">
      <alignment vertical="center" shrinkToFit="1"/>
      <protection/>
    </xf>
    <xf numFmtId="200" fontId="8" fillId="0" borderId="14" xfId="66" applyNumberFormat="1" applyFont="1" applyFill="1" applyBorder="1" applyAlignment="1">
      <alignment vertical="center" shrinkToFit="1"/>
      <protection/>
    </xf>
    <xf numFmtId="200" fontId="8" fillId="0" borderId="17" xfId="66" applyNumberFormat="1" applyFont="1" applyBorder="1" applyAlignment="1">
      <alignment vertical="center" shrinkToFit="1"/>
      <protection/>
    </xf>
    <xf numFmtId="0" fontId="8" fillId="0" borderId="0" xfId="66" applyFont="1" applyAlignment="1">
      <alignment vertical="center"/>
      <protection/>
    </xf>
    <xf numFmtId="200" fontId="8" fillId="0" borderId="10" xfId="66" applyNumberFormat="1" applyFont="1" applyBorder="1" applyAlignment="1">
      <alignment vertical="center" shrinkToFit="1"/>
      <protection/>
    </xf>
    <xf numFmtId="200" fontId="8" fillId="0" borderId="10" xfId="66" applyNumberFormat="1" applyFont="1" applyFill="1" applyBorder="1" applyAlignment="1">
      <alignment vertical="center" shrinkToFit="1"/>
      <protection/>
    </xf>
    <xf numFmtId="200" fontId="8" fillId="0" borderId="18" xfId="66" applyNumberFormat="1" applyFont="1" applyBorder="1" applyAlignment="1">
      <alignment vertical="center" shrinkToFit="1"/>
      <protection/>
    </xf>
    <xf numFmtId="200" fontId="8" fillId="0" borderId="11" xfId="66" applyNumberFormat="1" applyFont="1" applyBorder="1" applyAlignment="1">
      <alignment vertical="center" shrinkToFit="1"/>
      <protection/>
    </xf>
    <xf numFmtId="200" fontId="8" fillId="0" borderId="11" xfId="66" applyNumberFormat="1" applyFont="1" applyFill="1" applyBorder="1" applyAlignment="1">
      <alignment vertical="center" shrinkToFit="1"/>
      <protection/>
    </xf>
    <xf numFmtId="200" fontId="8" fillId="0" borderId="19" xfId="66" applyNumberFormat="1" applyFont="1" applyBorder="1" applyAlignment="1">
      <alignment vertical="center" shrinkToFit="1"/>
      <protection/>
    </xf>
    <xf numFmtId="200" fontId="8" fillId="0" borderId="23" xfId="66" applyNumberFormat="1" applyFont="1" applyBorder="1" applyAlignment="1">
      <alignment vertical="center" shrinkToFit="1"/>
      <protection/>
    </xf>
    <xf numFmtId="200" fontId="8" fillId="0" borderId="23" xfId="66" applyNumberFormat="1" applyFont="1" applyFill="1" applyBorder="1" applyAlignment="1">
      <alignment vertical="center" shrinkToFit="1"/>
      <protection/>
    </xf>
    <xf numFmtId="200" fontId="8" fillId="0" borderId="24" xfId="66" applyNumberFormat="1" applyFont="1" applyBorder="1" applyAlignment="1">
      <alignment vertical="center" shrinkToFit="1"/>
      <protection/>
    </xf>
    <xf numFmtId="201" fontId="8" fillId="0" borderId="0" xfId="49" applyNumberFormat="1" applyFont="1" applyBorder="1" applyAlignment="1">
      <alignment vertical="center"/>
    </xf>
    <xf numFmtId="200" fontId="8" fillId="0" borderId="0" xfId="66" applyNumberFormat="1" applyFont="1" applyBorder="1" applyAlignment="1">
      <alignment vertical="center" shrinkToFit="1"/>
      <protection/>
    </xf>
    <xf numFmtId="38" fontId="8" fillId="0" borderId="33" xfId="49" applyFont="1" applyBorder="1" applyAlignment="1">
      <alignment horizontal="distributed" vertical="center"/>
    </xf>
    <xf numFmtId="49" fontId="8" fillId="0" borderId="10" xfId="0" applyNumberFormat="1" applyFont="1" applyBorder="1" applyAlignment="1" quotePrefix="1">
      <alignment horizontal="center" vertical="center" shrinkToFit="1"/>
    </xf>
    <xf numFmtId="199" fontId="6" fillId="0" borderId="0" xfId="51" applyNumberFormat="1" applyFont="1" applyAlignment="1">
      <alignment vertical="center"/>
    </xf>
    <xf numFmtId="199" fontId="6" fillId="0" borderId="0" xfId="51" applyNumberFormat="1" applyFont="1" applyAlignment="1">
      <alignment vertical="center" shrinkToFit="1"/>
    </xf>
    <xf numFmtId="49" fontId="6" fillId="0" borderId="0" xfId="49" applyNumberFormat="1" applyFont="1" applyAlignment="1">
      <alignment horizontal="distributed" vertical="center" shrinkToFit="1"/>
    </xf>
    <xf numFmtId="49" fontId="6" fillId="0" borderId="0" xfId="49" applyNumberFormat="1" applyFont="1" applyAlignment="1">
      <alignment vertical="center" shrinkToFit="1"/>
    </xf>
    <xf numFmtId="49" fontId="19" fillId="0" borderId="0" xfId="49" applyNumberFormat="1" applyFont="1" applyAlignment="1">
      <alignment vertical="center"/>
    </xf>
    <xf numFmtId="49" fontId="6" fillId="0" borderId="0" xfId="49" applyNumberFormat="1" applyFont="1" applyFill="1" applyBorder="1" applyAlignment="1">
      <alignment horizontal="distributed" vertical="center" shrinkToFit="1"/>
    </xf>
    <xf numFmtId="49" fontId="6" fillId="0" borderId="0" xfId="49" applyNumberFormat="1" applyFont="1" applyFill="1" applyBorder="1" applyAlignment="1">
      <alignment vertical="center" wrapText="1"/>
    </xf>
    <xf numFmtId="49" fontId="6" fillId="0" borderId="0" xfId="49" applyNumberFormat="1" applyFont="1" applyFill="1" applyBorder="1" applyAlignment="1">
      <alignment horizontal="distributed" vertical="center"/>
    </xf>
    <xf numFmtId="38" fontId="8" fillId="0" borderId="34" xfId="49" applyFont="1" applyBorder="1" applyAlignment="1">
      <alignment vertical="center"/>
    </xf>
    <xf numFmtId="38" fontId="8" fillId="0" borderId="0" xfId="49" applyFont="1" applyAlignment="1">
      <alignment vertical="center"/>
    </xf>
    <xf numFmtId="38" fontId="8" fillId="0" borderId="10" xfId="49" applyFont="1" applyBorder="1" applyAlignment="1" quotePrefix="1">
      <alignment horizontal="left" vertical="center" wrapText="1" shrinkToFit="1"/>
    </xf>
    <xf numFmtId="49" fontId="6" fillId="0" borderId="12" xfId="49" applyNumberFormat="1" applyFont="1" applyFill="1" applyBorder="1" applyAlignment="1">
      <alignment horizontal="distributed" vertical="center" shrinkToFit="1"/>
    </xf>
    <xf numFmtId="199" fontId="6" fillId="0" borderId="14" xfId="49" applyNumberFormat="1" applyFont="1" applyFill="1" applyBorder="1" applyAlignment="1">
      <alignment horizontal="center" vertical="center" wrapText="1"/>
    </xf>
    <xf numFmtId="199" fontId="19" fillId="0" borderId="0" xfId="49" applyNumberFormat="1" applyFont="1" applyAlignment="1">
      <alignment vertical="center"/>
    </xf>
    <xf numFmtId="199" fontId="6" fillId="0" borderId="10" xfId="49" applyNumberFormat="1" applyFont="1" applyFill="1" applyBorder="1" applyAlignment="1">
      <alignment horizontal="center" vertical="center" wrapText="1"/>
    </xf>
    <xf numFmtId="49" fontId="6" fillId="0" borderId="15" xfId="49" applyNumberFormat="1" applyFont="1" applyFill="1" applyBorder="1" applyAlignment="1">
      <alignment horizontal="distributed" vertical="center" shrinkToFit="1"/>
    </xf>
    <xf numFmtId="199" fontId="6" fillId="0" borderId="11" xfId="49" applyNumberFormat="1" applyFont="1" applyFill="1" applyBorder="1" applyAlignment="1">
      <alignment horizontal="center" vertical="center" wrapText="1"/>
    </xf>
    <xf numFmtId="199" fontId="8" fillId="0" borderId="21" xfId="49" applyNumberFormat="1" applyFont="1" applyBorder="1" applyAlignment="1">
      <alignment vertical="center"/>
    </xf>
    <xf numFmtId="199" fontId="8" fillId="0" borderId="22" xfId="49" applyNumberFormat="1" applyFont="1" applyBorder="1" applyAlignment="1">
      <alignment vertical="center"/>
    </xf>
    <xf numFmtId="199" fontId="6" fillId="0" borderId="0" xfId="49" applyNumberFormat="1" applyFont="1" applyFill="1" applyBorder="1" applyAlignment="1">
      <alignment vertical="center" wrapText="1"/>
    </xf>
    <xf numFmtId="199" fontId="6" fillId="0" borderId="0" xfId="49" applyNumberFormat="1" applyFont="1" applyAlignment="1">
      <alignment vertical="center" shrinkToFit="1"/>
    </xf>
    <xf numFmtId="200" fontId="8" fillId="0" borderId="21" xfId="65" applyNumberFormat="1" applyFont="1" applyFill="1" applyBorder="1" applyAlignment="1">
      <alignment vertical="center" shrinkToFit="1"/>
      <protection/>
    </xf>
    <xf numFmtId="38" fontId="20" fillId="0" borderId="0" xfId="49" applyFont="1" applyAlignment="1">
      <alignment vertical="center"/>
    </xf>
    <xf numFmtId="38" fontId="21" fillId="0" borderId="0" xfId="49" applyFont="1" applyAlignment="1">
      <alignment vertical="center"/>
    </xf>
    <xf numFmtId="49" fontId="22" fillId="0" borderId="0" xfId="51" applyNumberFormat="1" applyFont="1" applyAlignment="1">
      <alignment vertical="center" shrinkToFit="1"/>
    </xf>
    <xf numFmtId="49" fontId="23" fillId="0" borderId="0" xfId="51" applyNumberFormat="1" applyFont="1" applyAlignment="1">
      <alignment horizontal="center" vertical="center"/>
    </xf>
    <xf numFmtId="182" fontId="23" fillId="0" borderId="0" xfId="51" applyFont="1" applyAlignment="1">
      <alignment horizontal="center" vertical="center"/>
    </xf>
    <xf numFmtId="38" fontId="24" fillId="0" borderId="0" xfId="49" applyFont="1" applyAlignment="1">
      <alignment vertical="center"/>
    </xf>
    <xf numFmtId="49" fontId="23" fillId="0" borderId="0" xfId="51" applyNumberFormat="1" applyFont="1" applyAlignment="1">
      <alignment horizontal="center" vertical="center" shrinkToFit="1"/>
    </xf>
    <xf numFmtId="182" fontId="23" fillId="0" borderId="0" xfId="51" applyFont="1" applyAlignment="1">
      <alignment horizontal="center" vertical="center" shrinkToFit="1"/>
    </xf>
    <xf numFmtId="0" fontId="12" fillId="0" borderId="0" xfId="62" applyFont="1" applyAlignment="1">
      <alignment horizontal="center" vertical="center"/>
      <protection/>
    </xf>
    <xf numFmtId="199" fontId="12" fillId="0" borderId="0" xfId="62" applyNumberFormat="1" applyFont="1" applyAlignment="1">
      <alignment vertical="center"/>
      <protection/>
    </xf>
    <xf numFmtId="0" fontId="10" fillId="0" borderId="0" xfId="63" applyFont="1" applyAlignment="1">
      <alignment horizontal="center" vertical="center"/>
      <protection/>
    </xf>
    <xf numFmtId="197" fontId="8" fillId="0" borderId="13" xfId="64" applyNumberFormat="1" applyFont="1" applyBorder="1" applyAlignment="1">
      <alignment horizontal="center" vertical="center"/>
      <protection/>
    </xf>
    <xf numFmtId="0" fontId="15" fillId="0" borderId="0" xfId="64" applyFont="1" applyAlignment="1">
      <alignment horizontal="center"/>
      <protection/>
    </xf>
    <xf numFmtId="0" fontId="25" fillId="0" borderId="0" xfId="64" applyFont="1" applyAlignment="1">
      <alignment horizontal="center" vertical="center"/>
      <protection/>
    </xf>
    <xf numFmtId="199" fontId="8" fillId="0" borderId="0" xfId="65" applyNumberFormat="1" applyFont="1" applyBorder="1" applyAlignment="1">
      <alignment horizontal="center" vertical="center" shrinkToFit="1"/>
      <protection/>
    </xf>
    <xf numFmtId="0" fontId="10" fillId="0" borderId="0" xfId="65" applyFont="1" applyAlignment="1">
      <alignment horizontal="center" vertical="center"/>
      <protection/>
    </xf>
    <xf numFmtId="199" fontId="12" fillId="0" borderId="0" xfId="65" applyNumberFormat="1" applyFont="1" applyBorder="1" applyAlignment="1">
      <alignment horizontal="center" vertical="center" shrinkToFit="1"/>
      <protection/>
    </xf>
    <xf numFmtId="200" fontId="8" fillId="0" borderId="21" xfId="66" applyNumberFormat="1" applyFont="1" applyBorder="1" applyAlignment="1">
      <alignment vertical="center" shrinkToFit="1"/>
      <protection/>
    </xf>
    <xf numFmtId="200" fontId="8" fillId="0" borderId="21" xfId="66" applyNumberFormat="1" applyFont="1" applyFill="1" applyBorder="1" applyAlignment="1">
      <alignment vertical="center" shrinkToFit="1"/>
      <protection/>
    </xf>
    <xf numFmtId="200" fontId="8" fillId="0" borderId="22" xfId="66" applyNumberFormat="1" applyFont="1" applyBorder="1" applyAlignment="1">
      <alignment vertical="center" shrinkToFit="1"/>
      <protection/>
    </xf>
    <xf numFmtId="49" fontId="23" fillId="0" borderId="13" xfId="51" applyNumberFormat="1" applyFont="1" applyFill="1" applyBorder="1" applyAlignment="1">
      <alignment horizontal="center" vertical="center" shrinkToFit="1"/>
    </xf>
    <xf numFmtId="199" fontId="23" fillId="0" borderId="13" xfId="51" applyNumberFormat="1" applyFont="1" applyFill="1" applyBorder="1" applyAlignment="1">
      <alignment horizontal="center" vertical="center" shrinkToFit="1"/>
    </xf>
    <xf numFmtId="199" fontId="23" fillId="0" borderId="0" xfId="51" applyNumberFormat="1" applyFont="1" applyAlignment="1">
      <alignment horizontal="center" vertical="center"/>
    </xf>
    <xf numFmtId="199" fontId="8" fillId="0" borderId="14" xfId="49" applyNumberFormat="1" applyFont="1" applyBorder="1" applyAlignment="1">
      <alignment vertical="center" shrinkToFit="1"/>
    </xf>
    <xf numFmtId="38" fontId="8" fillId="0" borderId="0" xfId="49" applyFont="1" applyAlignment="1">
      <alignment horizontal="right"/>
    </xf>
    <xf numFmtId="49" fontId="66" fillId="0" borderId="0" xfId="51" applyNumberFormat="1" applyFont="1" applyAlignment="1">
      <alignment vertical="center"/>
    </xf>
    <xf numFmtId="49" fontId="67" fillId="0" borderId="0" xfId="0" applyNumberFormat="1" applyFont="1" applyAlignment="1">
      <alignment/>
    </xf>
    <xf numFmtId="49" fontId="67" fillId="0" borderId="0" xfId="0" applyNumberFormat="1" applyFont="1" applyAlignment="1">
      <alignment/>
    </xf>
    <xf numFmtId="49" fontId="66" fillId="0" borderId="0" xfId="0" applyNumberFormat="1" applyFont="1" applyAlignment="1">
      <alignment/>
    </xf>
    <xf numFmtId="49" fontId="67" fillId="0" borderId="0" xfId="0" applyNumberFormat="1" applyFont="1" applyAlignment="1">
      <alignment horizontal="right"/>
    </xf>
    <xf numFmtId="49" fontId="67" fillId="0" borderId="0" xfId="0" applyNumberFormat="1" applyFont="1" applyFill="1" applyAlignment="1">
      <alignment/>
    </xf>
    <xf numFmtId="49" fontId="67" fillId="0" borderId="12" xfId="51" applyNumberFormat="1" applyFont="1" applyFill="1" applyBorder="1" applyAlignment="1">
      <alignment horizontal="distributed" vertical="center" shrinkToFit="1"/>
    </xf>
    <xf numFmtId="49" fontId="67" fillId="0" borderId="10" xfId="51" applyNumberFormat="1" applyFont="1" applyFill="1" applyBorder="1" applyAlignment="1">
      <alignment horizontal="center" vertical="center" wrapText="1"/>
    </xf>
    <xf numFmtId="182" fontId="67" fillId="0" borderId="10" xfId="51" applyFont="1" applyFill="1" applyBorder="1" applyAlignment="1">
      <alignment horizontal="center" vertical="center" wrapText="1"/>
    </xf>
    <xf numFmtId="176" fontId="67" fillId="0" borderId="10" xfId="0" applyNumberFormat="1" applyFont="1" applyBorder="1" applyAlignment="1">
      <alignment horizontal="right" vertical="center"/>
    </xf>
    <xf numFmtId="193" fontId="67" fillId="0" borderId="10" xfId="51" applyNumberFormat="1" applyFont="1" applyFill="1" applyBorder="1" applyAlignment="1">
      <alignment horizontal="center" vertical="center" wrapText="1"/>
    </xf>
    <xf numFmtId="182" fontId="67" fillId="0" borderId="18" xfId="51" applyFont="1" applyFill="1" applyBorder="1" applyAlignment="1">
      <alignment horizontal="center" vertical="center" wrapText="1"/>
    </xf>
    <xf numFmtId="182" fontId="67" fillId="0" borderId="21" xfId="51" applyNumberFormat="1" applyFont="1" applyFill="1" applyBorder="1" applyAlignment="1">
      <alignment horizontal="center" vertical="center" wrapText="1"/>
    </xf>
    <xf numFmtId="182" fontId="67" fillId="0" borderId="21" xfId="51" applyFont="1" applyFill="1" applyBorder="1" applyAlignment="1">
      <alignment horizontal="center" vertical="center" wrapText="1"/>
    </xf>
    <xf numFmtId="176" fontId="67" fillId="0" borderId="21" xfId="0" applyNumberFormat="1" applyFont="1" applyBorder="1" applyAlignment="1">
      <alignment horizontal="right" vertical="center"/>
    </xf>
    <xf numFmtId="49" fontId="67" fillId="0" borderId="0" xfId="51" applyNumberFormat="1" applyFont="1" applyFill="1" applyBorder="1" applyAlignment="1">
      <alignment vertical="center" wrapText="1"/>
    </xf>
    <xf numFmtId="182" fontId="67" fillId="0" borderId="0" xfId="51" applyFont="1" applyFill="1" applyBorder="1" applyAlignment="1">
      <alignment vertical="center" wrapText="1"/>
    </xf>
    <xf numFmtId="49" fontId="67" fillId="0" borderId="10" xfId="51" applyNumberFormat="1" applyFont="1" applyFill="1" applyBorder="1" applyAlignment="1">
      <alignment horizontal="center" vertical="center" wrapText="1" shrinkToFit="1"/>
    </xf>
    <xf numFmtId="182" fontId="67" fillId="0" borderId="0" xfId="49" applyNumberFormat="1" applyFont="1" applyAlignment="1">
      <alignment vertical="center"/>
    </xf>
    <xf numFmtId="49" fontId="67" fillId="0" borderId="11" xfId="51" applyNumberFormat="1" applyFont="1" applyFill="1" applyBorder="1" applyAlignment="1">
      <alignment horizontal="center" vertical="center" wrapText="1"/>
    </xf>
    <xf numFmtId="182" fontId="67" fillId="0" borderId="22" xfId="51" applyNumberFormat="1" applyFont="1" applyFill="1" applyBorder="1" applyAlignment="1">
      <alignment horizontal="center" vertical="center" wrapText="1"/>
    </xf>
    <xf numFmtId="49" fontId="67" fillId="0" borderId="0" xfId="51" applyNumberFormat="1" applyFont="1" applyFill="1" applyBorder="1" applyAlignment="1">
      <alignment horizontal="distributed" vertical="center" shrinkToFit="1"/>
    </xf>
    <xf numFmtId="176" fontId="67" fillId="0" borderId="0" xfId="0" applyNumberFormat="1" applyFont="1" applyBorder="1" applyAlignment="1">
      <alignment horizontal="right" vertical="center"/>
    </xf>
    <xf numFmtId="49" fontId="67" fillId="0" borderId="0" xfId="0" applyNumberFormat="1" applyFont="1" applyBorder="1" applyAlignment="1">
      <alignment horizontal="right" vertical="center"/>
    </xf>
    <xf numFmtId="182" fontId="67" fillId="0" borderId="0" xfId="49" applyNumberFormat="1" applyFont="1" applyBorder="1" applyAlignment="1">
      <alignment vertical="center"/>
    </xf>
    <xf numFmtId="49" fontId="67" fillId="0" borderId="15" xfId="51" applyNumberFormat="1" applyFont="1" applyFill="1" applyBorder="1" applyAlignment="1">
      <alignment horizontal="distributed" vertical="center" shrinkToFit="1"/>
    </xf>
    <xf numFmtId="182" fontId="67" fillId="0" borderId="11" xfId="51" applyFont="1" applyFill="1" applyBorder="1" applyAlignment="1">
      <alignment horizontal="center" vertical="center" wrapText="1"/>
    </xf>
    <xf numFmtId="176" fontId="67" fillId="0" borderId="11" xfId="0" applyNumberFormat="1" applyFont="1" applyBorder="1" applyAlignment="1">
      <alignment horizontal="right" vertical="center"/>
    </xf>
    <xf numFmtId="182" fontId="67" fillId="0" borderId="27" xfId="49" applyNumberFormat="1" applyFont="1" applyBorder="1" applyAlignment="1">
      <alignment vertical="center"/>
    </xf>
    <xf numFmtId="193" fontId="67" fillId="0" borderId="11" xfId="51" applyNumberFormat="1" applyFont="1" applyFill="1" applyBorder="1" applyAlignment="1">
      <alignment horizontal="center" vertical="center" wrapText="1"/>
    </xf>
    <xf numFmtId="182" fontId="67" fillId="0" borderId="19" xfId="51" applyFont="1" applyFill="1" applyBorder="1" applyAlignment="1">
      <alignment horizontal="center" vertical="center" wrapText="1"/>
    </xf>
    <xf numFmtId="193" fontId="67" fillId="0" borderId="21" xfId="51" applyNumberFormat="1" applyFont="1" applyFill="1" applyBorder="1" applyAlignment="1">
      <alignment horizontal="center" vertical="center" wrapText="1"/>
    </xf>
    <xf numFmtId="38" fontId="67" fillId="0" borderId="12" xfId="49" applyFont="1" applyBorder="1" applyAlignment="1">
      <alignment horizontal="distributed" vertical="center"/>
    </xf>
    <xf numFmtId="199" fontId="67" fillId="0" borderId="14" xfId="49" applyNumberFormat="1" applyFont="1" applyBorder="1" applyAlignment="1">
      <alignment vertical="center"/>
    </xf>
    <xf numFmtId="199" fontId="67" fillId="0" borderId="14" xfId="49" applyNumberFormat="1" applyFont="1" applyBorder="1" applyAlignment="1">
      <alignment vertical="center" shrinkToFit="1"/>
    </xf>
    <xf numFmtId="199" fontId="67" fillId="0" borderId="14" xfId="62" applyNumberFormat="1" applyFont="1" applyFill="1" applyBorder="1" applyAlignment="1">
      <alignment vertical="center" shrinkToFit="1"/>
      <protection/>
    </xf>
    <xf numFmtId="199" fontId="67" fillId="0" borderId="17" xfId="62" applyNumberFormat="1" applyFont="1" applyFill="1" applyBorder="1" applyAlignment="1">
      <alignment vertical="center" shrinkToFit="1"/>
      <protection/>
    </xf>
    <xf numFmtId="199" fontId="67" fillId="0" borderId="10" xfId="49" applyNumberFormat="1" applyFont="1" applyBorder="1" applyAlignment="1">
      <alignment vertical="center"/>
    </xf>
    <xf numFmtId="199" fontId="67" fillId="0" borderId="10" xfId="62" applyNumberFormat="1" applyFont="1" applyFill="1" applyBorder="1" applyAlignment="1">
      <alignment vertical="center" shrinkToFit="1"/>
      <protection/>
    </xf>
    <xf numFmtId="199" fontId="67" fillId="0" borderId="18" xfId="62" applyNumberFormat="1" applyFont="1" applyFill="1" applyBorder="1" applyAlignment="1">
      <alignment vertical="center" shrinkToFit="1"/>
      <protection/>
    </xf>
    <xf numFmtId="199" fontId="67" fillId="0" borderId="11" xfId="49" applyNumberFormat="1" applyFont="1" applyBorder="1" applyAlignment="1">
      <alignment vertical="center"/>
    </xf>
    <xf numFmtId="199" fontId="67" fillId="0" borderId="21" xfId="62" applyNumberFormat="1" applyFont="1" applyBorder="1" applyAlignment="1">
      <alignment vertical="center" shrinkToFit="1"/>
      <protection/>
    </xf>
    <xf numFmtId="199" fontId="67" fillId="0" borderId="22" xfId="62" applyNumberFormat="1" applyFont="1" applyFill="1" applyBorder="1" applyAlignment="1">
      <alignment vertical="center" shrinkToFit="1"/>
      <protection/>
    </xf>
    <xf numFmtId="38" fontId="67" fillId="0" borderId="13" xfId="49" applyFont="1" applyBorder="1" applyAlignment="1">
      <alignment horizontal="center" vertical="center"/>
    </xf>
    <xf numFmtId="197" fontId="67" fillId="0" borderId="13" xfId="62" applyNumberFormat="1" applyFont="1" applyBorder="1" applyAlignment="1">
      <alignment horizontal="center" vertical="center" shrinkToFit="1"/>
      <protection/>
    </xf>
    <xf numFmtId="38" fontId="67" fillId="0" borderId="0" xfId="49" applyFont="1" applyBorder="1" applyAlignment="1">
      <alignment horizontal="distributed" vertical="center"/>
    </xf>
    <xf numFmtId="197" fontId="67" fillId="0" borderId="0" xfId="62" applyNumberFormat="1" applyFont="1" applyBorder="1" applyAlignment="1">
      <alignment vertical="center" shrinkToFit="1"/>
      <protection/>
    </xf>
    <xf numFmtId="197" fontId="67" fillId="0" borderId="0" xfId="49" applyNumberFormat="1" applyFont="1" applyBorder="1" applyAlignment="1">
      <alignment vertical="center" shrinkToFit="1"/>
    </xf>
    <xf numFmtId="197" fontId="67" fillId="0" borderId="0" xfId="49" applyNumberFormat="1" applyFont="1" applyBorder="1" applyAlignment="1" quotePrefix="1">
      <alignment vertical="center" shrinkToFit="1"/>
    </xf>
    <xf numFmtId="197" fontId="67" fillId="0" borderId="0" xfId="49" applyNumberFormat="1" applyFont="1" applyFill="1" applyBorder="1" applyAlignment="1">
      <alignment vertical="center" shrinkToFit="1"/>
    </xf>
    <xf numFmtId="0" fontId="66" fillId="0" borderId="0" xfId="62" applyFont="1">
      <alignment/>
      <protection/>
    </xf>
    <xf numFmtId="199" fontId="67" fillId="0" borderId="11" xfId="62" applyNumberFormat="1" applyFont="1" applyFill="1" applyBorder="1" applyAlignment="1">
      <alignment vertical="center" shrinkToFit="1"/>
      <protection/>
    </xf>
    <xf numFmtId="199" fontId="67" fillId="0" borderId="19" xfId="62" applyNumberFormat="1" applyFont="1" applyFill="1" applyBorder="1" applyAlignment="1">
      <alignment vertical="center" shrinkToFit="1"/>
      <protection/>
    </xf>
    <xf numFmtId="0" fontId="68" fillId="0" borderId="0" xfId="62" applyFont="1">
      <alignment/>
      <protection/>
    </xf>
    <xf numFmtId="0" fontId="69" fillId="0" borderId="0" xfId="62" applyFont="1">
      <alignment/>
      <protection/>
    </xf>
    <xf numFmtId="0" fontId="68" fillId="0" borderId="0" xfId="62" applyFont="1" applyAlignment="1">
      <alignment vertical="center"/>
      <protection/>
    </xf>
    <xf numFmtId="199" fontId="68" fillId="0" borderId="0" xfId="62" applyNumberFormat="1" applyFont="1" applyAlignment="1">
      <alignment vertical="center"/>
      <protection/>
    </xf>
    <xf numFmtId="199" fontId="67" fillId="0" borderId="22" xfId="62" applyNumberFormat="1" applyFont="1" applyBorder="1" applyAlignment="1">
      <alignment vertical="center" shrinkToFit="1"/>
      <protection/>
    </xf>
    <xf numFmtId="38" fontId="68" fillId="0" borderId="13" xfId="49" applyFont="1" applyBorder="1" applyAlignment="1">
      <alignment horizontal="distributed" vertical="center"/>
    </xf>
    <xf numFmtId="197" fontId="68" fillId="0" borderId="13" xfId="62" applyNumberFormat="1" applyFont="1" applyBorder="1" applyAlignment="1">
      <alignment horizontal="center" vertical="center" shrinkToFit="1"/>
      <protection/>
    </xf>
    <xf numFmtId="0" fontId="68" fillId="0" borderId="0" xfId="62" applyFont="1" applyAlignment="1">
      <alignment horizontal="center" vertical="center"/>
      <protection/>
    </xf>
    <xf numFmtId="38" fontId="67" fillId="0" borderId="35" xfId="49" applyFont="1" applyBorder="1" applyAlignment="1">
      <alignment horizontal="distributed" vertical="center" shrinkToFit="1"/>
    </xf>
    <xf numFmtId="38" fontId="67" fillId="0" borderId="15" xfId="49" applyFont="1" applyBorder="1" applyAlignment="1">
      <alignment horizontal="distributed" vertical="center"/>
    </xf>
    <xf numFmtId="38" fontId="67" fillId="0" borderId="36" xfId="49" applyFont="1" applyBorder="1" applyAlignment="1">
      <alignment horizontal="distributed" vertical="center" shrinkToFit="1"/>
    </xf>
    <xf numFmtId="38" fontId="67" fillId="0" borderId="36" xfId="49" applyFont="1" applyBorder="1" applyAlignment="1">
      <alignment horizontal="center" vertical="center" shrinkToFit="1"/>
    </xf>
    <xf numFmtId="38" fontId="67" fillId="0" borderId="36" xfId="49" applyFont="1" applyBorder="1" applyAlignment="1" quotePrefix="1">
      <alignment horizontal="center" vertical="center" shrinkToFit="1"/>
    </xf>
    <xf numFmtId="38" fontId="67" fillId="0" borderId="16" xfId="49" applyFont="1" applyBorder="1" applyAlignment="1">
      <alignment horizontal="distributed" vertical="center"/>
    </xf>
    <xf numFmtId="199" fontId="67" fillId="0" borderId="17" xfId="49" applyNumberFormat="1" applyFont="1" applyBorder="1" applyAlignment="1">
      <alignment vertical="center"/>
    </xf>
    <xf numFmtId="199" fontId="67" fillId="0" borderId="10" xfId="49" applyNumberFormat="1" applyFont="1" applyBorder="1" applyAlignment="1">
      <alignment vertical="center" shrinkToFit="1"/>
    </xf>
    <xf numFmtId="199" fontId="67" fillId="0" borderId="18" xfId="49" applyNumberFormat="1" applyFont="1" applyBorder="1" applyAlignment="1">
      <alignment vertical="center"/>
    </xf>
    <xf numFmtId="199" fontId="67" fillId="0" borderId="11" xfId="49" applyNumberFormat="1" applyFont="1" applyBorder="1" applyAlignment="1">
      <alignment vertical="center" shrinkToFit="1"/>
    </xf>
    <xf numFmtId="199" fontId="67" fillId="0" borderId="19" xfId="49" applyNumberFormat="1" applyFont="1" applyBorder="1" applyAlignment="1">
      <alignment vertical="center"/>
    </xf>
    <xf numFmtId="199" fontId="67" fillId="0" borderId="23" xfId="63" applyNumberFormat="1" applyFont="1" applyBorder="1" applyAlignment="1">
      <alignment vertical="center" shrinkToFit="1"/>
      <protection/>
    </xf>
    <xf numFmtId="199" fontId="67" fillId="0" borderId="24" xfId="63" applyNumberFormat="1" applyFont="1" applyBorder="1" applyAlignment="1">
      <alignment vertical="center" shrinkToFit="1"/>
      <protection/>
    </xf>
    <xf numFmtId="199" fontId="68" fillId="0" borderId="0" xfId="63" applyNumberFormat="1" applyFont="1" applyBorder="1" applyAlignment="1">
      <alignment horizontal="center" vertical="center" shrinkToFit="1"/>
      <protection/>
    </xf>
    <xf numFmtId="0" fontId="66" fillId="0" borderId="0" xfId="63" applyFont="1" applyBorder="1">
      <alignment/>
      <protection/>
    </xf>
    <xf numFmtId="199" fontId="67" fillId="0" borderId="0" xfId="63" applyNumberFormat="1" applyFont="1" applyBorder="1" applyAlignment="1">
      <alignment vertical="center" shrinkToFit="1"/>
      <protection/>
    </xf>
    <xf numFmtId="0" fontId="67" fillId="0" borderId="0" xfId="63" applyFont="1" applyAlignment="1">
      <alignment horizontal="center"/>
      <protection/>
    </xf>
    <xf numFmtId="0" fontId="67" fillId="0" borderId="0" xfId="63" applyFont="1">
      <alignment/>
      <protection/>
    </xf>
    <xf numFmtId="38" fontId="67" fillId="0" borderId="37" xfId="49" applyFont="1" applyBorder="1" applyAlignment="1" quotePrefix="1">
      <alignment vertical="center"/>
    </xf>
    <xf numFmtId="38" fontId="67" fillId="0" borderId="38" xfId="49" applyFont="1" applyBorder="1" applyAlignment="1">
      <alignment vertical="center"/>
    </xf>
    <xf numFmtId="38" fontId="67" fillId="0" borderId="39" xfId="49" applyFont="1" applyBorder="1" applyAlignment="1">
      <alignment vertical="center"/>
    </xf>
    <xf numFmtId="38" fontId="67" fillId="0" borderId="40" xfId="49" applyFont="1" applyBorder="1" applyAlignment="1" quotePrefix="1">
      <alignment horizontal="left" vertical="center"/>
    </xf>
    <xf numFmtId="38" fontId="67" fillId="0" borderId="34" xfId="49" applyFont="1" applyBorder="1" applyAlignment="1" quotePrefix="1">
      <alignment horizontal="left" vertical="center"/>
    </xf>
    <xf numFmtId="38" fontId="67" fillId="0" borderId="41" xfId="49" applyFont="1" applyBorder="1" applyAlignment="1" quotePrefix="1">
      <alignment horizontal="left" vertical="center"/>
    </xf>
    <xf numFmtId="38" fontId="67" fillId="0" borderId="19" xfId="49" applyFont="1" applyBorder="1" applyAlignment="1">
      <alignment horizontal="center" vertical="center" shrinkToFit="1"/>
    </xf>
    <xf numFmtId="199" fontId="67" fillId="0" borderId="21" xfId="63" applyNumberFormat="1" applyFont="1" applyBorder="1" applyAlignment="1">
      <alignment vertical="center" shrinkToFit="1"/>
      <protection/>
    </xf>
    <xf numFmtId="199" fontId="67" fillId="0" borderId="22" xfId="63" applyNumberFormat="1" applyFont="1" applyBorder="1" applyAlignment="1">
      <alignment vertical="center" shrinkToFit="1"/>
      <protection/>
    </xf>
    <xf numFmtId="0" fontId="67" fillId="0" borderId="0" xfId="63" applyFont="1" applyAlignment="1">
      <alignment vertical="center"/>
      <protection/>
    </xf>
    <xf numFmtId="199" fontId="67" fillId="0" borderId="0" xfId="63" applyNumberFormat="1" applyFont="1" applyBorder="1" applyAlignment="1">
      <alignment horizontal="center" vertical="center" shrinkToFit="1"/>
      <protection/>
    </xf>
    <xf numFmtId="0" fontId="70" fillId="0" borderId="0" xfId="63" applyFont="1" applyAlignment="1">
      <alignment horizontal="center" vertical="center"/>
      <protection/>
    </xf>
    <xf numFmtId="0" fontId="70" fillId="0" borderId="0" xfId="63" applyFont="1">
      <alignment/>
      <protection/>
    </xf>
    <xf numFmtId="49" fontId="8" fillId="0" borderId="0" xfId="51" applyNumberFormat="1" applyFont="1" applyAlignment="1">
      <alignment vertical="center" shrinkToFit="1"/>
    </xf>
    <xf numFmtId="49" fontId="7" fillId="0" borderId="0" xfId="51" applyNumberFormat="1" applyFont="1" applyAlignment="1">
      <alignment vertical="center"/>
    </xf>
    <xf numFmtId="49" fontId="8" fillId="0" borderId="0" xfId="51" applyNumberFormat="1" applyFont="1" applyAlignment="1">
      <alignment horizontal="right" vertical="center"/>
    </xf>
    <xf numFmtId="49" fontId="8" fillId="0" borderId="16" xfId="51" applyNumberFormat="1" applyFont="1" applyFill="1" applyBorder="1" applyAlignment="1">
      <alignment horizontal="distributed" vertical="center" shrinkToFit="1"/>
    </xf>
    <xf numFmtId="202" fontId="8" fillId="0" borderId="14" xfId="51" applyNumberFormat="1" applyFont="1" applyFill="1" applyBorder="1" applyAlignment="1">
      <alignment horizontal="center" vertical="center" shrinkToFit="1"/>
    </xf>
    <xf numFmtId="202" fontId="8" fillId="0" borderId="14" xfId="51" applyNumberFormat="1" applyFont="1" applyFill="1" applyBorder="1" applyAlignment="1">
      <alignment vertical="center" shrinkToFit="1"/>
    </xf>
    <xf numFmtId="200" fontId="8" fillId="0" borderId="17" xfId="51" applyNumberFormat="1" applyFont="1" applyFill="1" applyBorder="1" applyAlignment="1">
      <alignment vertical="center" shrinkToFit="1"/>
    </xf>
    <xf numFmtId="49" fontId="8" fillId="0" borderId="12" xfId="51" applyNumberFormat="1" applyFont="1" applyFill="1" applyBorder="1" applyAlignment="1">
      <alignment horizontal="distributed" vertical="center" shrinkToFit="1"/>
    </xf>
    <xf numFmtId="202" fontId="8" fillId="0" borderId="10" xfId="51" applyNumberFormat="1" applyFont="1" applyFill="1" applyBorder="1" applyAlignment="1">
      <alignment horizontal="center" vertical="center" shrinkToFit="1"/>
    </xf>
    <xf numFmtId="202" fontId="8" fillId="0" borderId="10" xfId="51" applyNumberFormat="1" applyFont="1" applyFill="1" applyBorder="1" applyAlignment="1">
      <alignment vertical="center" shrinkToFit="1"/>
    </xf>
    <xf numFmtId="200" fontId="8" fillId="0" borderId="18" xfId="51" applyNumberFormat="1" applyFont="1" applyFill="1" applyBorder="1" applyAlignment="1">
      <alignment vertical="center" shrinkToFit="1"/>
    </xf>
    <xf numFmtId="49" fontId="8" fillId="0" borderId="15" xfId="51" applyNumberFormat="1" applyFont="1" applyFill="1" applyBorder="1" applyAlignment="1">
      <alignment horizontal="distributed" vertical="center" shrinkToFit="1"/>
    </xf>
    <xf numFmtId="199" fontId="8" fillId="0" borderId="21" xfId="51" applyNumberFormat="1" applyFont="1" applyFill="1" applyBorder="1" applyAlignment="1">
      <alignment vertical="center" shrinkToFit="1"/>
    </xf>
    <xf numFmtId="202" fontId="8" fillId="0" borderId="21" xfId="51" applyNumberFormat="1" applyFont="1" applyFill="1" applyBorder="1" applyAlignment="1">
      <alignment vertical="center" shrinkToFit="1"/>
    </xf>
    <xf numFmtId="200" fontId="8" fillId="0" borderId="22" xfId="51" applyNumberFormat="1" applyFont="1" applyFill="1" applyBorder="1" applyAlignment="1">
      <alignment vertical="center" shrinkToFit="1"/>
    </xf>
    <xf numFmtId="49" fontId="12" fillId="0" borderId="13" xfId="51" applyNumberFormat="1" applyFont="1" applyFill="1" applyBorder="1" applyAlignment="1">
      <alignment horizontal="center" vertical="center" shrinkToFit="1"/>
    </xf>
    <xf numFmtId="199" fontId="12" fillId="0" borderId="13" xfId="51" applyNumberFormat="1" applyFont="1" applyFill="1" applyBorder="1" applyAlignment="1">
      <alignment horizontal="center" vertical="center" shrinkToFit="1"/>
    </xf>
    <xf numFmtId="199" fontId="8" fillId="0" borderId="0" xfId="51" applyNumberFormat="1" applyFont="1" applyAlignment="1">
      <alignment vertical="center" shrinkToFit="1"/>
    </xf>
    <xf numFmtId="199" fontId="8" fillId="0" borderId="0" xfId="51" applyNumberFormat="1" applyFont="1" applyAlignment="1">
      <alignment vertical="center"/>
    </xf>
    <xf numFmtId="199" fontId="12" fillId="0" borderId="0" xfId="51" applyNumberFormat="1" applyFont="1" applyAlignment="1">
      <alignment horizontal="center" vertical="center"/>
    </xf>
    <xf numFmtId="200" fontId="8" fillId="0" borderId="10" xfId="67" applyNumberFormat="1" applyFont="1" applyBorder="1" applyAlignment="1">
      <alignment vertical="center" shrinkToFit="1"/>
      <protection/>
    </xf>
    <xf numFmtId="200" fontId="8" fillId="0" borderId="18" xfId="67" applyNumberFormat="1" applyFont="1" applyBorder="1" applyAlignment="1">
      <alignment vertical="center" shrinkToFit="1"/>
      <protection/>
    </xf>
    <xf numFmtId="182" fontId="67" fillId="0" borderId="0" xfId="51" applyNumberFormat="1" applyFont="1" applyFill="1" applyBorder="1" applyAlignment="1">
      <alignment horizontal="center" vertical="center" wrapText="1"/>
    </xf>
    <xf numFmtId="49" fontId="8" fillId="0" borderId="42" xfId="0" applyNumberFormat="1" applyFont="1" applyBorder="1" applyAlignment="1" quotePrefix="1">
      <alignment horizontal="right" vertical="center" shrinkToFit="1"/>
    </xf>
    <xf numFmtId="49" fontId="8" fillId="0" borderId="15" xfId="0" applyNumberFormat="1" applyFont="1" applyBorder="1" applyAlignment="1" quotePrefix="1">
      <alignment horizontal="left" vertical="center" shrinkToFit="1"/>
    </xf>
    <xf numFmtId="38" fontId="71" fillId="0" borderId="0" xfId="49" applyFont="1" applyFill="1" applyAlignment="1" quotePrefix="1">
      <alignment vertical="center"/>
    </xf>
    <xf numFmtId="38" fontId="71" fillId="0" borderId="0" xfId="49" applyFont="1" applyFill="1" applyAlignment="1" quotePrefix="1">
      <alignment horizontal="left" vertical="center"/>
    </xf>
    <xf numFmtId="49" fontId="8" fillId="0" borderId="34" xfId="0" applyNumberFormat="1" applyFont="1" applyBorder="1" applyAlignment="1" quotePrefix="1">
      <alignment vertical="center" shrinkToFit="1"/>
    </xf>
    <xf numFmtId="182" fontId="67" fillId="0" borderId="10" xfId="51" applyFont="1" applyFill="1" applyBorder="1" applyAlignment="1">
      <alignment horizontal="center" vertical="center" shrinkToFit="1"/>
    </xf>
    <xf numFmtId="182" fontId="67" fillId="0" borderId="11" xfId="51" applyFont="1" applyFill="1" applyBorder="1" applyAlignment="1">
      <alignment horizontal="center" vertical="center" shrinkToFit="1"/>
    </xf>
    <xf numFmtId="182" fontId="67" fillId="0" borderId="21" xfId="51" applyNumberFormat="1" applyFont="1" applyFill="1" applyBorder="1" applyAlignment="1">
      <alignment horizontal="center" vertical="center" shrinkToFit="1"/>
    </xf>
    <xf numFmtId="182" fontId="67" fillId="0" borderId="21" xfId="51" applyFont="1" applyFill="1" applyBorder="1" applyAlignment="1">
      <alignment horizontal="center" vertical="center" shrinkToFit="1"/>
    </xf>
    <xf numFmtId="49" fontId="8" fillId="0" borderId="14" xfId="0" applyNumberFormat="1" applyFont="1" applyBorder="1" applyAlignment="1" quotePrefix="1">
      <alignment vertical="center" shrinkToFit="1"/>
    </xf>
    <xf numFmtId="49" fontId="8" fillId="0" borderId="11" xfId="0" applyNumberFormat="1" applyFont="1" applyBorder="1" applyAlignment="1" quotePrefix="1">
      <alignment horizontal="right" vertical="center" shrinkToFit="1"/>
    </xf>
    <xf numFmtId="49" fontId="8" fillId="0" borderId="10" xfId="0" applyNumberFormat="1" applyFont="1" applyBorder="1" applyAlignment="1" quotePrefix="1">
      <alignment horizontal="left" vertical="center" shrinkToFit="1"/>
    </xf>
    <xf numFmtId="49" fontId="8" fillId="0" borderId="10" xfId="0" applyNumberFormat="1" applyFont="1" applyBorder="1" applyAlignment="1" quotePrefix="1">
      <alignment vertical="center" shrinkToFit="1"/>
    </xf>
    <xf numFmtId="49" fontId="8" fillId="0" borderId="10" xfId="0" applyNumberFormat="1" applyFont="1" applyFill="1" applyBorder="1" applyAlignment="1" quotePrefix="1">
      <alignment horizontal="center" vertical="center" shrinkToFit="1"/>
    </xf>
    <xf numFmtId="49" fontId="8" fillId="0" borderId="10" xfId="0" applyNumberFormat="1" applyFont="1" applyFill="1" applyBorder="1" applyAlignment="1" quotePrefix="1">
      <alignment vertical="center" shrinkToFit="1"/>
    </xf>
    <xf numFmtId="49" fontId="8" fillId="0" borderId="11" xfId="0" applyNumberFormat="1" applyFont="1" applyFill="1" applyBorder="1" applyAlignment="1" quotePrefix="1">
      <alignment horizontal="right" vertical="center" shrinkToFit="1"/>
    </xf>
    <xf numFmtId="49" fontId="67" fillId="0" borderId="10" xfId="51" applyNumberFormat="1" applyFont="1" applyFill="1" applyBorder="1" applyAlignment="1">
      <alignment vertical="center" wrapText="1" shrinkToFit="1"/>
    </xf>
    <xf numFmtId="182" fontId="6" fillId="0" borderId="14" xfId="51" applyFont="1" applyBorder="1" applyAlignment="1">
      <alignment vertical="center" shrinkToFit="1"/>
    </xf>
    <xf numFmtId="182" fontId="6" fillId="0" borderId="10" xfId="51" applyFont="1" applyBorder="1" applyAlignment="1">
      <alignment vertical="center" shrinkToFit="1"/>
    </xf>
    <xf numFmtId="182" fontId="6" fillId="0" borderId="11" xfId="51" applyFont="1" applyBorder="1" applyAlignment="1">
      <alignment vertical="center" shrinkToFit="1"/>
    </xf>
    <xf numFmtId="49" fontId="16" fillId="0" borderId="0" xfId="0" applyNumberFormat="1" applyFont="1" applyFill="1" applyAlignment="1">
      <alignment horizontal="right" vertical="center"/>
    </xf>
    <xf numFmtId="49" fontId="16" fillId="0" borderId="0" xfId="0" applyNumberFormat="1" applyFont="1" applyFill="1" applyAlignment="1">
      <alignment horizontal="left" vertical="center"/>
    </xf>
    <xf numFmtId="197" fontId="8" fillId="0" borderId="42" xfId="49" applyNumberFormat="1" applyFont="1" applyBorder="1" applyAlignment="1">
      <alignment vertical="center"/>
    </xf>
    <xf numFmtId="197" fontId="8" fillId="0" borderId="13" xfId="49" applyNumberFormat="1" applyFont="1" applyBorder="1" applyAlignment="1" quotePrefix="1">
      <alignment horizontal="distributed" vertical="center"/>
    </xf>
    <xf numFmtId="197" fontId="8" fillId="0" borderId="38" xfId="49" applyNumberFormat="1" applyFont="1" applyBorder="1" applyAlignment="1" quotePrefix="1">
      <alignment horizontal="left" vertical="center"/>
    </xf>
    <xf numFmtId="197" fontId="8" fillId="0" borderId="38" xfId="49" applyNumberFormat="1" applyFont="1" applyBorder="1" applyAlignment="1">
      <alignment vertical="center"/>
    </xf>
    <xf numFmtId="197" fontId="8" fillId="0" borderId="13" xfId="49" applyNumberFormat="1" applyFont="1" applyBorder="1" applyAlignment="1" quotePrefix="1">
      <alignment horizontal="left" vertical="center"/>
    </xf>
    <xf numFmtId="197" fontId="8" fillId="0" borderId="40" xfId="49" applyNumberFormat="1" applyFont="1" applyBorder="1" applyAlignment="1" quotePrefix="1">
      <alignment horizontal="left" vertical="center"/>
    </xf>
    <xf numFmtId="197" fontId="8" fillId="0" borderId="12" xfId="49" applyNumberFormat="1" applyFont="1" applyBorder="1" applyAlignment="1">
      <alignment horizontal="distributed" vertical="center"/>
    </xf>
    <xf numFmtId="197" fontId="8" fillId="0" borderId="35" xfId="49" applyNumberFormat="1" applyFont="1" applyBorder="1" applyAlignment="1" quotePrefix="1">
      <alignment horizontal="center" vertical="center"/>
    </xf>
    <xf numFmtId="197" fontId="8" fillId="0" borderId="0" xfId="49" applyNumberFormat="1" applyFont="1" applyBorder="1" applyAlignment="1" quotePrefix="1">
      <alignment horizontal="distributed" vertical="center"/>
    </xf>
    <xf numFmtId="197" fontId="8" fillId="0" borderId="27" xfId="49" applyNumberFormat="1" applyFont="1" applyBorder="1" applyAlignment="1">
      <alignment horizontal="distributed" vertical="center"/>
    </xf>
    <xf numFmtId="197" fontId="8" fillId="0" borderId="36" xfId="49" applyNumberFormat="1" applyFont="1" applyBorder="1" applyAlignment="1">
      <alignment horizontal="distributed" vertical="center"/>
    </xf>
    <xf numFmtId="197" fontId="8" fillId="0" borderId="43" xfId="49" applyNumberFormat="1" applyFont="1" applyBorder="1" applyAlignment="1" quotePrefix="1">
      <alignment horizontal="distributed" vertical="center"/>
    </xf>
    <xf numFmtId="197" fontId="8" fillId="0" borderId="44" xfId="49" applyNumberFormat="1" applyFont="1" applyBorder="1" applyAlignment="1">
      <alignment horizontal="distributed" vertical="center"/>
    </xf>
    <xf numFmtId="197" fontId="8" fillId="0" borderId="45" xfId="49" applyNumberFormat="1" applyFont="1" applyBorder="1" applyAlignment="1">
      <alignment horizontal="distributed" vertical="center"/>
    </xf>
    <xf numFmtId="197" fontId="8" fillId="0" borderId="12" xfId="49" applyNumberFormat="1" applyFont="1" applyBorder="1" applyAlignment="1" quotePrefix="1">
      <alignment horizontal="distributed" vertical="center"/>
    </xf>
    <xf numFmtId="197" fontId="8" fillId="0" borderId="35" xfId="49" applyNumberFormat="1" applyFont="1" applyBorder="1" applyAlignment="1">
      <alignment horizontal="distributed" vertical="center"/>
    </xf>
    <xf numFmtId="197" fontId="8" fillId="0" borderId="14" xfId="49" applyNumberFormat="1" applyFont="1" applyBorder="1" applyAlignment="1" quotePrefix="1">
      <alignment horizontal="distributed" vertical="center"/>
    </xf>
    <xf numFmtId="197" fontId="8" fillId="0" borderId="0" xfId="49" applyNumberFormat="1" applyFont="1" applyBorder="1" applyAlignment="1">
      <alignment horizontal="distributed" vertical="center"/>
    </xf>
    <xf numFmtId="197" fontId="8" fillId="0" borderId="35" xfId="49" applyNumberFormat="1" applyFont="1" applyBorder="1" applyAlignment="1" quotePrefix="1">
      <alignment horizontal="distributed" vertical="center"/>
    </xf>
    <xf numFmtId="197" fontId="8" fillId="0" borderId="10" xfId="49" applyNumberFormat="1" applyFont="1" applyBorder="1" applyAlignment="1" quotePrefix="1">
      <alignment horizontal="distributed" vertical="center"/>
    </xf>
    <xf numFmtId="197" fontId="8" fillId="0" borderId="28" xfId="49" applyNumberFormat="1" applyFont="1" applyBorder="1" applyAlignment="1" quotePrefix="1">
      <alignment horizontal="distributed" vertical="center"/>
    </xf>
    <xf numFmtId="197" fontId="8" fillId="0" borderId="14" xfId="49" applyNumberFormat="1" applyFont="1" applyBorder="1" applyAlignment="1" quotePrefix="1">
      <alignment horizontal="distributed" vertical="center" shrinkToFit="1"/>
    </xf>
    <xf numFmtId="197" fontId="8" fillId="0" borderId="15" xfId="49" applyNumberFormat="1" applyFont="1" applyBorder="1" applyAlignment="1">
      <alignment horizontal="distributed" vertical="center"/>
    </xf>
    <xf numFmtId="197" fontId="8" fillId="0" borderId="36" xfId="49" applyNumberFormat="1" applyFont="1" applyBorder="1" applyAlignment="1" quotePrefix="1">
      <alignment horizontal="center" vertical="center"/>
    </xf>
    <xf numFmtId="0" fontId="0" fillId="0" borderId="11" xfId="0" applyBorder="1" applyAlignment="1">
      <alignment horizontal="distributed" vertical="center"/>
    </xf>
    <xf numFmtId="197" fontId="8" fillId="0" borderId="36" xfId="49" applyNumberFormat="1" applyFont="1" applyBorder="1" applyAlignment="1" quotePrefix="1">
      <alignment horizontal="distributed" vertical="center" wrapText="1" shrinkToFit="1"/>
    </xf>
    <xf numFmtId="197" fontId="8" fillId="0" borderId="11" xfId="49" applyNumberFormat="1" applyFont="1" applyBorder="1" applyAlignment="1" quotePrefix="1">
      <alignment horizontal="distributed" vertical="center"/>
    </xf>
    <xf numFmtId="197" fontId="8" fillId="0" borderId="36" xfId="49" applyNumberFormat="1" applyFont="1" applyBorder="1" applyAlignment="1">
      <alignment horizontal="center" vertical="center" shrinkToFit="1"/>
    </xf>
    <xf numFmtId="197" fontId="8" fillId="0" borderId="11" xfId="49" applyNumberFormat="1" applyFont="1" applyBorder="1" applyAlignment="1" quotePrefix="1">
      <alignment horizontal="distributed" vertical="center" wrapText="1" shrinkToFit="1"/>
    </xf>
    <xf numFmtId="197" fontId="8" fillId="0" borderId="37" xfId="49" applyNumberFormat="1" applyFont="1" applyBorder="1" applyAlignment="1" quotePrefix="1">
      <alignment horizontal="distributed" vertical="center"/>
    </xf>
    <xf numFmtId="197" fontId="8" fillId="0" borderId="10" xfId="49" applyNumberFormat="1" applyFont="1" applyBorder="1" applyAlignment="1" quotePrefix="1">
      <alignment horizontal="center" vertical="center"/>
    </xf>
    <xf numFmtId="0" fontId="10" fillId="0" borderId="43" xfId="0" applyFont="1" applyBorder="1" applyAlignment="1">
      <alignment vertical="center"/>
    </xf>
    <xf numFmtId="197" fontId="8" fillId="0" borderId="10" xfId="49" applyNumberFormat="1" applyFont="1" applyBorder="1" applyAlignment="1">
      <alignment horizontal="distributed" vertical="center"/>
    </xf>
    <xf numFmtId="197" fontId="8" fillId="0" borderId="14" xfId="49" applyNumberFormat="1" applyFont="1" applyBorder="1" applyAlignment="1" quotePrefix="1">
      <alignment horizontal="distributed" vertical="center" wrapText="1"/>
    </xf>
    <xf numFmtId="197" fontId="8" fillId="0" borderId="11" xfId="49" applyNumberFormat="1" applyFont="1" applyBorder="1" applyAlignment="1" quotePrefix="1">
      <alignment horizontal="center" vertical="center"/>
    </xf>
    <xf numFmtId="197" fontId="8" fillId="0" borderId="36" xfId="49" applyNumberFormat="1" applyFont="1" applyBorder="1" applyAlignment="1" quotePrefix="1">
      <alignment horizontal="distributed" vertical="center" wrapText="1"/>
    </xf>
    <xf numFmtId="197" fontId="8" fillId="0" borderId="11" xfId="49" applyNumberFormat="1" applyFont="1" applyBorder="1" applyAlignment="1">
      <alignment horizontal="distributed" vertical="center"/>
    </xf>
    <xf numFmtId="197" fontId="8" fillId="0" borderId="11" xfId="49" applyNumberFormat="1" applyFont="1" applyBorder="1" applyAlignment="1">
      <alignment horizontal="distributed" vertical="center" wrapText="1" shrinkToFit="1"/>
    </xf>
    <xf numFmtId="197" fontId="8" fillId="0" borderId="11" xfId="49" applyNumberFormat="1" applyFont="1" applyBorder="1" applyAlignment="1">
      <alignment horizontal="distributed" vertical="center" wrapText="1"/>
    </xf>
    <xf numFmtId="197" fontId="8" fillId="0" borderId="36" xfId="49" applyNumberFormat="1" applyFont="1" applyBorder="1" applyAlignment="1">
      <alignment horizontal="distributed" vertical="center" wrapText="1" shrinkToFit="1"/>
    </xf>
    <xf numFmtId="197" fontId="8" fillId="0" borderId="36" xfId="49" applyNumberFormat="1" applyFont="1" applyBorder="1" applyAlignment="1">
      <alignment vertical="center" shrinkToFit="1"/>
    </xf>
    <xf numFmtId="197" fontId="17" fillId="0" borderId="36" xfId="49" applyNumberFormat="1" applyFont="1" applyBorder="1" applyAlignment="1" quotePrefix="1">
      <alignment horizontal="distributed" vertical="center" wrapText="1"/>
    </xf>
    <xf numFmtId="199" fontId="67" fillId="0" borderId="28" xfId="62" applyNumberFormat="1" applyFont="1" applyFill="1" applyBorder="1" applyAlignment="1">
      <alignment vertical="center" shrinkToFit="1"/>
      <protection/>
    </xf>
    <xf numFmtId="199" fontId="67" fillId="0" borderId="26" xfId="62" applyNumberFormat="1" applyFont="1" applyFill="1" applyBorder="1" applyAlignment="1">
      <alignment vertical="center" shrinkToFit="1"/>
      <protection/>
    </xf>
    <xf numFmtId="199" fontId="67" fillId="0" borderId="30" xfId="62" applyNumberFormat="1" applyFont="1" applyFill="1" applyBorder="1" applyAlignment="1">
      <alignment vertical="center" shrinkToFit="1"/>
      <protection/>
    </xf>
    <xf numFmtId="197" fontId="8" fillId="0" borderId="40" xfId="49" applyNumberFormat="1" applyFont="1" applyBorder="1" applyAlignment="1" quotePrefix="1">
      <alignment vertical="center"/>
    </xf>
    <xf numFmtId="197" fontId="8" fillId="0" borderId="37" xfId="49" applyNumberFormat="1" applyFont="1" applyBorder="1" applyAlignment="1" quotePrefix="1">
      <alignment vertical="center"/>
    </xf>
    <xf numFmtId="197" fontId="8" fillId="0" borderId="40" xfId="49" applyNumberFormat="1" applyFont="1" applyBorder="1" applyAlignment="1">
      <alignment vertical="center"/>
    </xf>
    <xf numFmtId="197" fontId="8" fillId="0" borderId="40" xfId="49" applyNumberFormat="1" applyFont="1" applyBorder="1" applyAlignment="1" quotePrefix="1">
      <alignment horizontal="distributed" vertical="center"/>
    </xf>
    <xf numFmtId="197" fontId="8" fillId="0" borderId="34" xfId="49" applyNumberFormat="1" applyFont="1" applyBorder="1" applyAlignment="1" quotePrefix="1">
      <alignment horizontal="distributed" vertical="center"/>
    </xf>
    <xf numFmtId="197" fontId="8" fillId="0" borderId="34" xfId="0" applyNumberFormat="1" applyFont="1" applyBorder="1" applyAlignment="1">
      <alignment vertical="center"/>
    </xf>
    <xf numFmtId="197" fontId="8" fillId="0" borderId="46" xfId="0" applyNumberFormat="1" applyFont="1" applyBorder="1" applyAlignment="1">
      <alignment vertical="center"/>
    </xf>
    <xf numFmtId="197" fontId="8" fillId="0" borderId="26" xfId="49" applyNumberFormat="1" applyFont="1" applyBorder="1" applyAlignment="1" quotePrefix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35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197" fontId="8" fillId="0" borderId="35" xfId="49" applyNumberFormat="1" applyFont="1" applyBorder="1" applyAlignment="1" quotePrefix="1">
      <alignment horizontal="distributed" vertical="center" wrapText="1"/>
    </xf>
    <xf numFmtId="197" fontId="8" fillId="0" borderId="10" xfId="49" applyNumberFormat="1" applyFont="1" applyBorder="1" applyAlignment="1" quotePrefix="1">
      <alignment horizontal="distributed" vertical="center" wrapText="1"/>
    </xf>
    <xf numFmtId="197" fontId="8" fillId="0" borderId="10" xfId="0" applyNumberFormat="1" applyFont="1" applyBorder="1" applyAlignment="1" quotePrefix="1">
      <alignment horizontal="distributed" vertical="center"/>
    </xf>
    <xf numFmtId="197" fontId="8" fillId="0" borderId="47" xfId="0" applyNumberFormat="1" applyFont="1" applyBorder="1" applyAlignment="1">
      <alignment horizontal="distributed" vertical="center"/>
    </xf>
    <xf numFmtId="197" fontId="8" fillId="0" borderId="48" xfId="49" applyNumberFormat="1" applyFont="1" applyBorder="1" applyAlignment="1" quotePrefix="1">
      <alignment horizontal="distributed" vertical="center"/>
    </xf>
    <xf numFmtId="197" fontId="8" fillId="0" borderId="10" xfId="0" applyNumberFormat="1" applyFont="1" applyBorder="1" applyAlignment="1">
      <alignment horizontal="center" vertical="center"/>
    </xf>
    <xf numFmtId="197" fontId="8" fillId="0" borderId="47" xfId="0" applyNumberFormat="1" applyFont="1" applyBorder="1" applyAlignment="1">
      <alignment horizontal="center" vertical="center"/>
    </xf>
    <xf numFmtId="197" fontId="8" fillId="0" borderId="10" xfId="0" applyNumberFormat="1" applyFont="1" applyBorder="1" applyAlignment="1">
      <alignment vertical="center"/>
    </xf>
    <xf numFmtId="197" fontId="8" fillId="0" borderId="47" xfId="0" applyNumberFormat="1" applyFont="1" applyBorder="1" applyAlignment="1">
      <alignment vertical="center"/>
    </xf>
    <xf numFmtId="197" fontId="8" fillId="0" borderId="36" xfId="49" applyNumberFormat="1" applyFont="1" applyBorder="1" applyAlignment="1" quotePrefix="1">
      <alignment horizontal="distributed" vertical="center"/>
    </xf>
    <xf numFmtId="197" fontId="8" fillId="0" borderId="11" xfId="49" applyNumberFormat="1" applyFont="1" applyBorder="1" applyAlignment="1">
      <alignment horizontal="center" vertical="center"/>
    </xf>
    <xf numFmtId="197" fontId="8" fillId="0" borderId="11" xfId="49" applyNumberFormat="1" applyFont="1" applyBorder="1" applyAlignment="1" quotePrefix="1">
      <alignment vertical="center"/>
    </xf>
    <xf numFmtId="197" fontId="8" fillId="0" borderId="11" xfId="49" applyNumberFormat="1" applyFont="1" applyBorder="1" applyAlignment="1" quotePrefix="1">
      <alignment vertical="center" wrapText="1"/>
    </xf>
    <xf numFmtId="197" fontId="8" fillId="0" borderId="19" xfId="49" applyNumberFormat="1" applyFont="1" applyBorder="1" applyAlignment="1" quotePrefix="1">
      <alignment horizontal="center" vertical="center"/>
    </xf>
    <xf numFmtId="0" fontId="8" fillId="0" borderId="0" xfId="62" applyFont="1" applyAlignment="1">
      <alignment horizontal="right" vertical="center"/>
      <protection/>
    </xf>
    <xf numFmtId="197" fontId="8" fillId="0" borderId="28" xfId="49" applyNumberFormat="1" applyFont="1" applyBorder="1" applyAlignment="1" quotePrefix="1">
      <alignment horizontal="center" vertical="center" shrinkToFit="1"/>
    </xf>
    <xf numFmtId="197" fontId="8" fillId="0" borderId="11" xfId="49" applyNumberFormat="1" applyFont="1" applyBorder="1" applyAlignment="1" quotePrefix="1">
      <alignment horizontal="center" vertical="center" shrinkToFit="1"/>
    </xf>
    <xf numFmtId="0" fontId="8" fillId="0" borderId="0" xfId="0" applyFont="1" applyFill="1" applyAlignment="1">
      <alignment/>
    </xf>
    <xf numFmtId="0" fontId="66" fillId="0" borderId="0" xfId="0" applyFont="1" applyAlignment="1" quotePrefix="1">
      <alignment vertical="center"/>
    </xf>
    <xf numFmtId="0" fontId="67" fillId="0" borderId="0" xfId="0" applyFont="1" applyAlignment="1">
      <alignment/>
    </xf>
    <xf numFmtId="0" fontId="67" fillId="0" borderId="0" xfId="0" applyFont="1" applyAlignment="1">
      <alignment horizontal="right" vertical="center"/>
    </xf>
    <xf numFmtId="38" fontId="67" fillId="0" borderId="35" xfId="49" applyFont="1" applyBorder="1" applyAlignment="1" quotePrefix="1">
      <alignment horizontal="distributed" vertical="center" shrinkToFit="1"/>
    </xf>
    <xf numFmtId="38" fontId="67" fillId="0" borderId="35" xfId="49" applyFont="1" applyBorder="1" applyAlignment="1" quotePrefix="1">
      <alignment horizontal="center" vertical="center" shrinkToFit="1"/>
    </xf>
    <xf numFmtId="38" fontId="67" fillId="0" borderId="10" xfId="49" applyFont="1" applyBorder="1" applyAlignment="1" quotePrefix="1">
      <alignment horizontal="distributed" vertical="center" shrinkToFit="1"/>
    </xf>
    <xf numFmtId="38" fontId="67" fillId="0" borderId="18" xfId="49" applyFont="1" applyBorder="1" applyAlignment="1" quotePrefix="1">
      <alignment horizontal="distributed" vertical="center" shrinkToFit="1"/>
    </xf>
    <xf numFmtId="38" fontId="67" fillId="0" borderId="10" xfId="49" applyFont="1" applyBorder="1" applyAlignment="1">
      <alignment horizontal="distributed" vertical="center" shrinkToFit="1"/>
    </xf>
    <xf numFmtId="38" fontId="67" fillId="0" borderId="18" xfId="49" applyFont="1" applyBorder="1" applyAlignment="1">
      <alignment horizontal="distributed" vertical="center" shrinkToFit="1"/>
    </xf>
    <xf numFmtId="38" fontId="67" fillId="0" borderId="11" xfId="49" applyFont="1" applyBorder="1" applyAlignment="1">
      <alignment horizontal="distributed" vertical="center" shrinkToFit="1"/>
    </xf>
    <xf numFmtId="38" fontId="67" fillId="0" borderId="36" xfId="49" applyFont="1" applyBorder="1" applyAlignment="1" quotePrefix="1">
      <alignment horizontal="distributed" vertical="center" shrinkToFit="1"/>
    </xf>
    <xf numFmtId="38" fontId="67" fillId="0" borderId="11" xfId="49" applyFont="1" applyBorder="1" applyAlignment="1" quotePrefix="1">
      <alignment horizontal="center" vertical="center" shrinkToFit="1"/>
    </xf>
    <xf numFmtId="0" fontId="7" fillId="0" borderId="0" xfId="0" applyFont="1" applyAlignment="1" quotePrefix="1">
      <alignment horizontal="left" vertical="center"/>
    </xf>
    <xf numFmtId="0" fontId="66" fillId="0" borderId="0" xfId="0" applyFont="1" applyAlignment="1">
      <alignment/>
    </xf>
    <xf numFmtId="0" fontId="67" fillId="0" borderId="0" xfId="0" applyFont="1" applyAlignment="1" quotePrefix="1">
      <alignment horizontal="right"/>
    </xf>
    <xf numFmtId="38" fontId="67" fillId="0" borderId="0" xfId="0" applyNumberFormat="1" applyFont="1" applyAlignment="1">
      <alignment/>
    </xf>
    <xf numFmtId="38" fontId="17" fillId="0" borderId="42" xfId="49" applyFont="1" applyBorder="1" applyAlignment="1">
      <alignment vertical="center"/>
    </xf>
    <xf numFmtId="38" fontId="17" fillId="0" borderId="25" xfId="49" applyFont="1" applyBorder="1" applyAlignment="1">
      <alignment horizontal="distributed" vertical="center"/>
    </xf>
    <xf numFmtId="38" fontId="8" fillId="0" borderId="35" xfId="49" applyFont="1" applyBorder="1" applyAlignment="1" quotePrefix="1">
      <alignment horizontal="left" vertical="center"/>
    </xf>
    <xf numFmtId="38" fontId="8" fillId="0" borderId="48" xfId="49" applyFont="1" applyBorder="1" applyAlignment="1" quotePrefix="1">
      <alignment horizontal="left" vertical="center"/>
    </xf>
    <xf numFmtId="0" fontId="8" fillId="0" borderId="14" xfId="0" applyFont="1" applyBorder="1" applyAlignment="1">
      <alignment vertical="center"/>
    </xf>
    <xf numFmtId="38" fontId="8" fillId="0" borderId="35" xfId="49" applyFont="1" applyBorder="1" applyAlignment="1" quotePrefix="1">
      <alignment horizontal="distributed" vertical="center"/>
    </xf>
    <xf numFmtId="38" fontId="8" fillId="0" borderId="35" xfId="49" applyFont="1" applyBorder="1" applyAlignment="1" quotePrefix="1">
      <alignment horizontal="distributed" vertical="center" shrinkToFit="1"/>
    </xf>
    <xf numFmtId="0" fontId="8" fillId="0" borderId="10" xfId="0" applyFont="1" applyBorder="1" applyAlignment="1" quotePrefix="1">
      <alignment horizontal="center" vertical="center"/>
    </xf>
    <xf numFmtId="0" fontId="8" fillId="0" borderId="18" xfId="0" applyFont="1" applyBorder="1" applyAlignment="1" quotePrefix="1">
      <alignment horizontal="distributed" vertical="center"/>
    </xf>
    <xf numFmtId="0" fontId="8" fillId="0" borderId="10" xfId="0" applyFont="1" applyBorder="1" applyAlignment="1">
      <alignment vertical="center"/>
    </xf>
    <xf numFmtId="38" fontId="8" fillId="0" borderId="10" xfId="49" applyNumberFormat="1" applyFont="1" applyBorder="1" applyAlignment="1">
      <alignment horizontal="distributed" vertical="center"/>
    </xf>
    <xf numFmtId="38" fontId="17" fillId="0" borderId="29" xfId="49" applyFont="1" applyBorder="1" applyAlignment="1">
      <alignment horizontal="distributed" vertical="center"/>
    </xf>
    <xf numFmtId="38" fontId="8" fillId="0" borderId="30" xfId="49" applyFont="1" applyBorder="1" applyAlignment="1" quotePrefix="1">
      <alignment horizontal="distributed" vertical="center"/>
    </xf>
    <xf numFmtId="38" fontId="8" fillId="0" borderId="36" xfId="49" applyFont="1" applyBorder="1" applyAlignment="1" quotePrefix="1">
      <alignment horizontal="distributed" vertical="center"/>
    </xf>
    <xf numFmtId="38" fontId="8" fillId="0" borderId="36" xfId="49" applyFont="1" applyBorder="1" applyAlignment="1" quotePrefix="1">
      <alignment horizontal="left" vertical="center"/>
    </xf>
    <xf numFmtId="38" fontId="8" fillId="0" borderId="11" xfId="49" applyNumberFormat="1" applyFont="1" applyBorder="1" applyAlignment="1" quotePrefix="1">
      <alignment horizontal="left" vertical="center"/>
    </xf>
    <xf numFmtId="0" fontId="8" fillId="0" borderId="11" xfId="0" applyFont="1" applyBorder="1" applyAlignment="1" quotePrefix="1">
      <alignment horizontal="center" vertical="center"/>
    </xf>
    <xf numFmtId="38" fontId="67" fillId="0" borderId="12" xfId="49" applyFont="1" applyBorder="1" applyAlignment="1" quotePrefix="1">
      <alignment horizontal="distributed" vertical="center"/>
    </xf>
    <xf numFmtId="38" fontId="67" fillId="0" borderId="42" xfId="49" applyFont="1" applyBorder="1" applyAlignment="1">
      <alignment vertical="center"/>
    </xf>
    <xf numFmtId="38" fontId="67" fillId="0" borderId="37" xfId="49" applyFont="1" applyBorder="1" applyAlignment="1" quotePrefix="1">
      <alignment horizontal="left" vertical="center" shrinkToFit="1"/>
    </xf>
    <xf numFmtId="38" fontId="67" fillId="0" borderId="38" xfId="49" applyFont="1" applyBorder="1" applyAlignment="1" quotePrefix="1">
      <alignment horizontal="left" vertical="center" shrinkToFit="1"/>
    </xf>
    <xf numFmtId="38" fontId="67" fillId="0" borderId="38" xfId="49" applyFont="1" applyBorder="1" applyAlignment="1">
      <alignment vertical="center" shrinkToFit="1"/>
    </xf>
    <xf numFmtId="38" fontId="67" fillId="0" borderId="38" xfId="49" applyFont="1" applyBorder="1" applyAlignment="1" quotePrefix="1">
      <alignment vertical="center" shrinkToFit="1"/>
    </xf>
    <xf numFmtId="38" fontId="67" fillId="0" borderId="39" xfId="49" applyFont="1" applyBorder="1" applyAlignment="1">
      <alignment vertical="center" shrinkToFit="1"/>
    </xf>
    <xf numFmtId="38" fontId="67" fillId="0" borderId="38" xfId="49" applyFont="1" applyBorder="1" applyAlignment="1" quotePrefix="1">
      <alignment horizontal="left" vertical="center"/>
    </xf>
    <xf numFmtId="38" fontId="67" fillId="0" borderId="13" xfId="49" applyFont="1" applyBorder="1" applyAlignment="1" quotePrefix="1">
      <alignment horizontal="left" vertical="center"/>
    </xf>
    <xf numFmtId="38" fontId="67" fillId="0" borderId="26" xfId="49" applyFont="1" applyBorder="1" applyAlignment="1" quotePrefix="1">
      <alignment horizontal="distributed" vertical="center" shrinkToFit="1"/>
    </xf>
    <xf numFmtId="38" fontId="67" fillId="0" borderId="28" xfId="49" applyFont="1" applyBorder="1" applyAlignment="1" quotePrefix="1">
      <alignment horizontal="left" vertical="center" shrinkToFit="1"/>
    </xf>
    <xf numFmtId="38" fontId="67" fillId="0" borderId="44" xfId="49" applyFont="1" applyBorder="1" applyAlignment="1">
      <alignment horizontal="center" vertical="center" shrinkToFit="1"/>
    </xf>
    <xf numFmtId="38" fontId="67" fillId="0" borderId="14" xfId="49" applyFont="1" applyBorder="1" applyAlignment="1" quotePrefix="1">
      <alignment horizontal="left" vertical="center" shrinkToFit="1"/>
    </xf>
    <xf numFmtId="38" fontId="67" fillId="0" borderId="0" xfId="49" applyFont="1" applyBorder="1" applyAlignment="1" quotePrefix="1">
      <alignment horizontal="distributed" vertical="center" shrinkToFit="1"/>
    </xf>
    <xf numFmtId="38" fontId="67" fillId="0" borderId="12" xfId="49" applyFont="1" applyBorder="1" applyAlignment="1">
      <alignment horizontal="center" vertical="center"/>
    </xf>
    <xf numFmtId="38" fontId="67" fillId="0" borderId="26" xfId="49" applyFont="1" applyBorder="1" applyAlignment="1">
      <alignment horizontal="center" vertical="center" shrinkToFit="1"/>
    </xf>
    <xf numFmtId="38" fontId="67" fillId="0" borderId="48" xfId="49" applyFont="1" applyBorder="1" applyAlignment="1">
      <alignment horizontal="center" vertical="center" shrinkToFit="1"/>
    </xf>
    <xf numFmtId="38" fontId="67" fillId="0" borderId="10" xfId="49" applyFont="1" applyBorder="1" applyAlignment="1">
      <alignment horizontal="center" vertical="center" shrinkToFit="1"/>
    </xf>
    <xf numFmtId="38" fontId="67" fillId="0" borderId="10" xfId="49" applyFont="1" applyBorder="1" applyAlignment="1" quotePrefix="1">
      <alignment horizontal="left" vertical="center" shrinkToFit="1"/>
    </xf>
    <xf numFmtId="38" fontId="67" fillId="0" borderId="10" xfId="49" applyFont="1" applyBorder="1" applyAlignment="1" quotePrefix="1">
      <alignment horizontal="center" vertical="center" shrinkToFit="1"/>
    </xf>
    <xf numFmtId="38" fontId="67" fillId="0" borderId="14" xfId="49" applyFont="1" applyBorder="1" applyAlignment="1" quotePrefix="1">
      <alignment horizontal="center" vertical="center" shrinkToFit="1"/>
    </xf>
    <xf numFmtId="38" fontId="72" fillId="0" borderId="14" xfId="49" applyFont="1" applyBorder="1" applyAlignment="1" quotePrefix="1">
      <alignment horizontal="center" vertical="center" shrinkToFit="1"/>
    </xf>
    <xf numFmtId="0" fontId="67" fillId="0" borderId="10" xfId="49" applyNumberFormat="1" applyFont="1" applyBorder="1" applyAlignment="1" quotePrefix="1">
      <alignment horizontal="distributed" vertical="center" shrinkToFit="1"/>
    </xf>
    <xf numFmtId="0" fontId="67" fillId="0" borderId="10" xfId="0" applyFont="1" applyBorder="1" applyAlignment="1">
      <alignment horizontal="center" vertical="center" shrinkToFit="1"/>
    </xf>
    <xf numFmtId="38" fontId="67" fillId="0" borderId="26" xfId="49" applyFont="1" applyBorder="1" applyAlignment="1">
      <alignment horizontal="distributed" vertical="center" shrinkToFit="1"/>
    </xf>
    <xf numFmtId="38" fontId="67" fillId="0" borderId="26" xfId="49" applyFont="1" applyBorder="1" applyAlignment="1" quotePrefix="1">
      <alignment horizontal="center" vertical="center" shrinkToFit="1"/>
    </xf>
    <xf numFmtId="38" fontId="72" fillId="0" borderId="10" xfId="49" applyFont="1" applyBorder="1" applyAlignment="1" quotePrefix="1">
      <alignment horizontal="distributed" vertical="center" shrinkToFit="1"/>
    </xf>
    <xf numFmtId="38" fontId="72" fillId="0" borderId="26" xfId="49" applyFont="1" applyBorder="1" applyAlignment="1" quotePrefix="1">
      <alignment horizontal="distributed" vertical="center" shrinkToFit="1"/>
    </xf>
    <xf numFmtId="0" fontId="67" fillId="0" borderId="10" xfId="49" applyNumberFormat="1" applyFont="1" applyBorder="1" applyAlignment="1">
      <alignment horizontal="center" vertical="center" shrinkToFit="1"/>
    </xf>
    <xf numFmtId="38" fontId="67" fillId="0" borderId="15" xfId="49" applyFont="1" applyBorder="1" applyAlignment="1">
      <alignment horizontal="center" vertical="center"/>
    </xf>
    <xf numFmtId="38" fontId="67" fillId="0" borderId="30" xfId="49" applyFont="1" applyBorder="1" applyAlignment="1" quotePrefix="1">
      <alignment horizontal="center" vertical="center" shrinkToFit="1"/>
    </xf>
    <xf numFmtId="38" fontId="67" fillId="0" borderId="30" xfId="49" applyFont="1" applyBorder="1" applyAlignment="1">
      <alignment horizontal="center" vertical="center" shrinkToFit="1"/>
    </xf>
    <xf numFmtId="38" fontId="72" fillId="0" borderId="26" xfId="49" applyFont="1" applyBorder="1" applyAlignment="1" quotePrefix="1">
      <alignment horizontal="center" vertical="center" shrinkToFit="1"/>
    </xf>
    <xf numFmtId="38" fontId="67" fillId="0" borderId="11" xfId="49" applyFont="1" applyBorder="1" applyAlignment="1" quotePrefix="1">
      <alignment horizontal="distributed" vertical="center" shrinkToFit="1"/>
    </xf>
    <xf numFmtId="38" fontId="67" fillId="0" borderId="11" xfId="49" applyFont="1" applyBorder="1" applyAlignment="1">
      <alignment horizontal="center" vertical="center" shrinkToFit="1"/>
    </xf>
    <xf numFmtId="38" fontId="67" fillId="0" borderId="30" xfId="49" applyFont="1" applyBorder="1" applyAlignment="1" quotePrefix="1">
      <alignment horizontal="distributed" vertical="center" shrinkToFit="1"/>
    </xf>
    <xf numFmtId="0" fontId="67" fillId="0" borderId="11" xfId="49" applyNumberFormat="1" applyFont="1" applyBorder="1" applyAlignment="1">
      <alignment horizontal="center" vertical="center" shrinkToFit="1"/>
    </xf>
    <xf numFmtId="38" fontId="67" fillId="0" borderId="39" xfId="49" applyFont="1" applyBorder="1" applyAlignment="1" quotePrefix="1">
      <alignment horizontal="left" vertical="center"/>
    </xf>
    <xf numFmtId="38" fontId="67" fillId="0" borderId="37" xfId="49" applyFont="1" applyBorder="1" applyAlignment="1" quotePrefix="1">
      <alignment horizontal="left" vertical="center"/>
    </xf>
    <xf numFmtId="38" fontId="67" fillId="0" borderId="28" xfId="49" applyFont="1" applyBorder="1" applyAlignment="1" quotePrefix="1">
      <alignment horizontal="left" vertical="center"/>
    </xf>
    <xf numFmtId="38" fontId="67" fillId="0" borderId="14" xfId="49" applyFont="1" applyBorder="1" applyAlignment="1" quotePrefix="1">
      <alignment horizontal="left" vertical="center"/>
    </xf>
    <xf numFmtId="38" fontId="67" fillId="0" borderId="26" xfId="49" applyFont="1" applyBorder="1" applyAlignment="1" quotePrefix="1">
      <alignment horizontal="distributed" vertical="center"/>
    </xf>
    <xf numFmtId="38" fontId="67" fillId="0" borderId="48" xfId="49" applyFont="1" applyBorder="1" applyAlignment="1" quotePrefix="1">
      <alignment horizontal="left" vertical="center"/>
    </xf>
    <xf numFmtId="38" fontId="67" fillId="0" borderId="10" xfId="49" applyFont="1" applyBorder="1" applyAlignment="1" quotePrefix="1">
      <alignment horizontal="distributed" vertical="center"/>
    </xf>
    <xf numFmtId="38" fontId="67" fillId="0" borderId="0" xfId="49" applyFont="1" applyBorder="1" applyAlignment="1">
      <alignment horizontal="center" vertical="center" shrinkToFit="1"/>
    </xf>
    <xf numFmtId="38" fontId="67" fillId="0" borderId="27" xfId="49" applyFont="1" applyBorder="1" applyAlignment="1">
      <alignment horizontal="center" vertical="center" shrinkToFit="1"/>
    </xf>
    <xf numFmtId="38" fontId="67" fillId="0" borderId="14" xfId="49" applyFont="1" applyBorder="1" applyAlignment="1" quotePrefix="1">
      <alignment horizontal="distributed" vertical="center" shrinkToFit="1"/>
    </xf>
    <xf numFmtId="38" fontId="67" fillId="0" borderId="44" xfId="49" applyFont="1" applyBorder="1" applyAlignment="1">
      <alignment horizontal="distributed" vertical="center"/>
    </xf>
    <xf numFmtId="38" fontId="67" fillId="0" borderId="45" xfId="49" applyFont="1" applyBorder="1" applyAlignment="1">
      <alignment horizontal="distributed" vertical="center"/>
    </xf>
    <xf numFmtId="0" fontId="15" fillId="0" borderId="0" xfId="0" applyFont="1" applyAlignment="1">
      <alignment/>
    </xf>
    <xf numFmtId="38" fontId="67" fillId="0" borderId="43" xfId="49" applyFont="1" applyBorder="1" applyAlignment="1" quotePrefix="1">
      <alignment horizontal="left" vertical="center"/>
    </xf>
    <xf numFmtId="38" fontId="67" fillId="0" borderId="43" xfId="49" applyFont="1" applyBorder="1" applyAlignment="1">
      <alignment horizontal="center" vertical="center" shrinkToFit="1"/>
    </xf>
    <xf numFmtId="38" fontId="67" fillId="0" borderId="0" xfId="49" applyFont="1" applyBorder="1" applyAlignment="1" quotePrefix="1">
      <alignment horizontal="center" vertical="center" shrinkToFit="1"/>
    </xf>
    <xf numFmtId="38" fontId="67" fillId="0" borderId="18" xfId="49" applyFont="1" applyBorder="1" applyAlignment="1">
      <alignment horizontal="center" vertical="center" shrinkToFit="1"/>
    </xf>
    <xf numFmtId="38" fontId="67" fillId="0" borderId="0" xfId="49" applyFont="1" applyBorder="1" applyAlignment="1">
      <alignment horizontal="distributed" vertical="center" shrinkToFit="1"/>
    </xf>
    <xf numFmtId="38" fontId="67" fillId="0" borderId="10" xfId="49" applyFont="1" applyBorder="1" applyAlignment="1">
      <alignment vertical="center" wrapText="1"/>
    </xf>
    <xf numFmtId="38" fontId="67" fillId="0" borderId="27" xfId="49" applyFont="1" applyBorder="1" applyAlignment="1" quotePrefix="1">
      <alignment horizontal="center" vertical="center" shrinkToFit="1"/>
    </xf>
    <xf numFmtId="0" fontId="73" fillId="0" borderId="11" xfId="0" applyFont="1" applyBorder="1" applyAlignment="1">
      <alignment vertical="center" wrapText="1"/>
    </xf>
    <xf numFmtId="199" fontId="8" fillId="0" borderId="14" xfId="49" applyNumberFormat="1" applyFont="1" applyFill="1" applyBorder="1" applyAlignment="1">
      <alignment vertical="center" shrinkToFit="1"/>
    </xf>
    <xf numFmtId="199" fontId="8" fillId="0" borderId="10" xfId="49" applyNumberFormat="1" applyFont="1" applyBorder="1" applyAlignment="1">
      <alignment vertical="center" shrinkToFit="1"/>
    </xf>
    <xf numFmtId="199" fontId="8" fillId="0" borderId="10" xfId="49" applyNumberFormat="1" applyFont="1" applyFill="1" applyBorder="1" applyAlignment="1">
      <alignment vertical="center" shrinkToFit="1"/>
    </xf>
    <xf numFmtId="199" fontId="8" fillId="0" borderId="11" xfId="49" applyNumberFormat="1" applyFont="1" applyBorder="1" applyAlignment="1">
      <alignment vertical="center" shrinkToFit="1"/>
    </xf>
    <xf numFmtId="199" fontId="8" fillId="0" borderId="11" xfId="49" applyNumberFormat="1" applyFont="1" applyFill="1" applyBorder="1" applyAlignment="1">
      <alignment vertical="center" shrinkToFit="1"/>
    </xf>
    <xf numFmtId="38" fontId="67" fillId="0" borderId="12" xfId="49" applyFont="1" applyBorder="1" applyAlignment="1" quotePrefix="1">
      <alignment horizontal="distributed" vertical="center"/>
    </xf>
    <xf numFmtId="199" fontId="8" fillId="0" borderId="31" xfId="49" applyNumberFormat="1" applyFont="1" applyBorder="1" applyAlignment="1">
      <alignment vertical="center" shrinkToFit="1"/>
    </xf>
    <xf numFmtId="199" fontId="8" fillId="0" borderId="31" xfId="49" applyNumberFormat="1" applyFont="1" applyFill="1" applyBorder="1" applyAlignment="1">
      <alignment vertical="center" shrinkToFit="1"/>
    </xf>
    <xf numFmtId="0" fontId="8" fillId="0" borderId="0" xfId="0" applyFont="1" applyAlignment="1">
      <alignment/>
    </xf>
    <xf numFmtId="38" fontId="8" fillId="0" borderId="0" xfId="49" applyFont="1" applyAlignment="1">
      <alignment horizontal="right" vertical="center"/>
    </xf>
    <xf numFmtId="38" fontId="8" fillId="0" borderId="34" xfId="49" applyFont="1" applyFill="1" applyBorder="1" applyAlignment="1" quotePrefix="1">
      <alignment horizontal="left" vertical="center"/>
    </xf>
    <xf numFmtId="38" fontId="8" fillId="0" borderId="34" xfId="49" applyFont="1" applyFill="1" applyBorder="1" applyAlignment="1" quotePrefix="1">
      <alignment vertical="center"/>
    </xf>
    <xf numFmtId="38" fontId="8" fillId="0" borderId="35" xfId="49" applyFont="1" applyFill="1" applyBorder="1" applyAlignment="1" quotePrefix="1">
      <alignment horizontal="distributed" vertical="center" wrapText="1"/>
    </xf>
    <xf numFmtId="38" fontId="8" fillId="0" borderId="10" xfId="49" applyFont="1" applyFill="1" applyBorder="1" applyAlignment="1" quotePrefix="1">
      <alignment horizontal="distributed" vertical="center" wrapText="1"/>
    </xf>
    <xf numFmtId="38" fontId="8" fillId="0" borderId="35" xfId="49" applyFont="1" applyFill="1" applyBorder="1" applyAlignment="1" quotePrefix="1">
      <alignment horizontal="distributed" vertical="center"/>
    </xf>
    <xf numFmtId="38" fontId="8" fillId="0" borderId="10" xfId="49" applyFont="1" applyFill="1" applyBorder="1" applyAlignment="1" quotePrefix="1">
      <alignment horizontal="distributed" vertical="center"/>
    </xf>
    <xf numFmtId="38" fontId="12" fillId="0" borderId="35" xfId="49" applyFont="1" applyFill="1" applyBorder="1" applyAlignment="1" quotePrefix="1">
      <alignment horizontal="distributed" vertical="center"/>
    </xf>
    <xf numFmtId="38" fontId="8" fillId="0" borderId="35" xfId="49" applyFont="1" applyFill="1" applyBorder="1" applyAlignment="1" quotePrefix="1">
      <alignment horizontal="left" vertical="center"/>
    </xf>
    <xf numFmtId="38" fontId="8" fillId="0" borderId="14" xfId="49" applyFont="1" applyFill="1" applyBorder="1" applyAlignment="1" quotePrefix="1">
      <alignment horizontal="left" vertical="center"/>
    </xf>
    <xf numFmtId="38" fontId="8" fillId="0" borderId="47" xfId="49" applyFont="1" applyFill="1" applyBorder="1" applyAlignment="1" quotePrefix="1">
      <alignment horizontal="left" vertical="center"/>
    </xf>
    <xf numFmtId="38" fontId="8" fillId="0" borderId="47" xfId="49" applyFont="1" applyFill="1" applyBorder="1" applyAlignment="1" quotePrefix="1">
      <alignment horizontal="distributed" vertical="center"/>
    </xf>
    <xf numFmtId="38" fontId="8" fillId="0" borderId="11" xfId="49" applyFont="1" applyFill="1" applyBorder="1" applyAlignment="1" quotePrefix="1">
      <alignment horizontal="distributed" vertical="center" wrapText="1"/>
    </xf>
    <xf numFmtId="38" fontId="8" fillId="0" borderId="36" xfId="49" applyFont="1" applyFill="1" applyBorder="1" applyAlignment="1">
      <alignment horizontal="distributed" vertical="center" wrapText="1"/>
    </xf>
    <xf numFmtId="38" fontId="12" fillId="0" borderId="36" xfId="49" applyFont="1" applyFill="1" applyBorder="1" applyAlignment="1" quotePrefix="1">
      <alignment horizontal="distributed" vertical="center"/>
    </xf>
    <xf numFmtId="38" fontId="8" fillId="0" borderId="36" xfId="49" applyFont="1" applyFill="1" applyBorder="1" applyAlignment="1" quotePrefix="1">
      <alignment horizontal="distributed" vertical="center" wrapText="1" shrinkToFit="1"/>
    </xf>
    <xf numFmtId="38" fontId="8" fillId="0" borderId="36" xfId="49" applyFont="1" applyFill="1" applyBorder="1" applyAlignment="1" quotePrefix="1">
      <alignment horizontal="distributed" vertical="center"/>
    </xf>
    <xf numFmtId="38" fontId="8" fillId="0" borderId="49" xfId="49" applyFont="1" applyFill="1" applyBorder="1" applyAlignment="1" quotePrefix="1">
      <alignment horizontal="distributed" vertical="center" wrapText="1"/>
    </xf>
    <xf numFmtId="49" fontId="8" fillId="0" borderId="12" xfId="0" applyNumberFormat="1" applyFont="1" applyBorder="1" applyAlignment="1" quotePrefix="1">
      <alignment horizontal="left" vertical="center" shrinkToFit="1"/>
    </xf>
    <xf numFmtId="49" fontId="8" fillId="0" borderId="10" xfId="0" applyNumberFormat="1" applyFont="1" applyBorder="1" applyAlignment="1" quotePrefix="1">
      <alignment horizontal="right" vertical="center" shrinkToFit="1"/>
    </xf>
    <xf numFmtId="49" fontId="8" fillId="0" borderId="34" xfId="0" applyNumberFormat="1" applyFont="1" applyBorder="1" applyAlignment="1" quotePrefix="1">
      <alignment horizontal="distributed" vertical="center" shrinkToFit="1"/>
    </xf>
    <xf numFmtId="49" fontId="8" fillId="0" borderId="10" xfId="0" applyNumberFormat="1" applyFont="1" applyBorder="1" applyAlignment="1">
      <alignment horizontal="distributed" vertical="center" shrinkToFit="1"/>
    </xf>
    <xf numFmtId="49" fontId="8" fillId="0" borderId="18" xfId="0" applyNumberFormat="1" applyFont="1" applyBorder="1" applyAlignment="1">
      <alignment horizontal="distributed" vertical="center" shrinkToFit="1"/>
    </xf>
    <xf numFmtId="49" fontId="8" fillId="0" borderId="10" xfId="0" applyNumberFormat="1" applyFont="1" applyBorder="1" applyAlignment="1" quotePrefix="1">
      <alignment horizontal="distributed" vertical="center" shrinkToFit="1"/>
    </xf>
    <xf numFmtId="49" fontId="8" fillId="0" borderId="18" xfId="0" applyNumberFormat="1" applyFont="1" applyBorder="1" applyAlignment="1" quotePrefix="1">
      <alignment horizontal="center" vertical="center" shrinkToFit="1"/>
    </xf>
    <xf numFmtId="49" fontId="8" fillId="0" borderId="18" xfId="0" applyNumberFormat="1" applyFont="1" applyBorder="1" applyAlignment="1" quotePrefix="1">
      <alignment horizontal="right" vertical="center" shrinkToFit="1"/>
    </xf>
    <xf numFmtId="49" fontId="8" fillId="0" borderId="41" xfId="0" applyNumberFormat="1" applyFont="1" applyBorder="1" applyAlignment="1" quotePrefix="1">
      <alignment horizontal="distributed" vertical="center" shrinkToFit="1"/>
    </xf>
    <xf numFmtId="199" fontId="6" fillId="0" borderId="14" xfId="49" applyNumberFormat="1" applyFont="1" applyFill="1" applyBorder="1" applyAlignment="1">
      <alignment horizontal="center" vertical="center" shrinkToFit="1"/>
    </xf>
    <xf numFmtId="199" fontId="8" fillId="0" borderId="17" xfId="49" applyNumberFormat="1" applyFont="1" applyBorder="1" applyAlignment="1">
      <alignment vertical="center" shrinkToFit="1"/>
    </xf>
    <xf numFmtId="199" fontId="6" fillId="0" borderId="10" xfId="49" applyNumberFormat="1" applyFont="1" applyFill="1" applyBorder="1" applyAlignment="1">
      <alignment horizontal="center" vertical="center" shrinkToFit="1"/>
    </xf>
    <xf numFmtId="199" fontId="8" fillId="0" borderId="18" xfId="49" applyNumberFormat="1" applyFont="1" applyBorder="1" applyAlignment="1">
      <alignment vertical="center" shrinkToFit="1"/>
    </xf>
    <xf numFmtId="199" fontId="6" fillId="0" borderId="11" xfId="49" applyNumberFormat="1" applyFont="1" applyFill="1" applyBorder="1" applyAlignment="1">
      <alignment horizontal="center" vertical="center" shrinkToFit="1"/>
    </xf>
    <xf numFmtId="199" fontId="8" fillId="0" borderId="19" xfId="49" applyNumberFormat="1" applyFont="1" applyBorder="1" applyAlignment="1">
      <alignment vertical="center" shrinkToFit="1"/>
    </xf>
    <xf numFmtId="199" fontId="8" fillId="0" borderId="21" xfId="49" applyNumberFormat="1" applyFont="1" applyBorder="1" applyAlignment="1">
      <alignment vertical="center" shrinkToFit="1"/>
    </xf>
    <xf numFmtId="199" fontId="8" fillId="0" borderId="22" xfId="49" applyNumberFormat="1" applyFont="1" applyBorder="1" applyAlignment="1">
      <alignment vertical="center" shrinkToFit="1"/>
    </xf>
    <xf numFmtId="38" fontId="69" fillId="0" borderId="0" xfId="49" applyFont="1" applyAlignment="1">
      <alignment vertical="center"/>
    </xf>
    <xf numFmtId="38" fontId="67" fillId="0" borderId="0" xfId="49" applyFont="1" applyAlignment="1">
      <alignment/>
    </xf>
    <xf numFmtId="38" fontId="67" fillId="0" borderId="0" xfId="49" applyFont="1" applyAlignment="1">
      <alignment horizontal="right" vertical="center"/>
    </xf>
    <xf numFmtId="38" fontId="8" fillId="0" borderId="18" xfId="49" applyFont="1" applyBorder="1" applyAlignment="1" quotePrefix="1">
      <alignment horizontal="distributed" vertical="center"/>
    </xf>
    <xf numFmtId="38" fontId="8" fillId="0" borderId="14" xfId="49" applyFont="1" applyBorder="1" applyAlignment="1" quotePrefix="1">
      <alignment horizontal="distributed" vertical="center"/>
    </xf>
    <xf numFmtId="38" fontId="12" fillId="0" borderId="10" xfId="49" applyFont="1" applyBorder="1" applyAlignment="1" quotePrefix="1">
      <alignment horizontal="distributed" vertical="center" shrinkToFit="1"/>
    </xf>
    <xf numFmtId="38" fontId="12" fillId="0" borderId="10" xfId="49" applyFont="1" applyBorder="1" applyAlignment="1" quotePrefix="1">
      <alignment horizontal="distributed" vertical="center" wrapText="1"/>
    </xf>
    <xf numFmtId="38" fontId="8" fillId="0" borderId="18" xfId="49" applyFont="1" applyBorder="1" applyAlignment="1">
      <alignment horizontal="distributed" vertical="center"/>
    </xf>
    <xf numFmtId="38" fontId="12" fillId="0" borderId="11" xfId="49" applyFont="1" applyBorder="1" applyAlignment="1" quotePrefix="1">
      <alignment horizontal="distributed" vertical="center"/>
    </xf>
    <xf numFmtId="38" fontId="12" fillId="0" borderId="11" xfId="49" applyFont="1" applyBorder="1" applyAlignment="1" quotePrefix="1">
      <alignment horizontal="distributed" vertical="center" wrapText="1"/>
    </xf>
    <xf numFmtId="38" fontId="8" fillId="0" borderId="11" xfId="49" applyFont="1" applyBorder="1" applyAlignment="1" quotePrefix="1">
      <alignment horizontal="distributed" vertical="center" wrapText="1"/>
    </xf>
    <xf numFmtId="38" fontId="8" fillId="0" borderId="19" xfId="49" applyFont="1" applyBorder="1" applyAlignment="1">
      <alignment horizontal="distributed" vertical="center"/>
    </xf>
    <xf numFmtId="49" fontId="67" fillId="0" borderId="50" xfId="51" applyNumberFormat="1" applyFont="1" applyFill="1" applyBorder="1" applyAlignment="1">
      <alignment horizontal="center" vertical="center" shrinkToFit="1"/>
    </xf>
    <xf numFmtId="182" fontId="6" fillId="0" borderId="47" xfId="51" applyFont="1" applyBorder="1" applyAlignment="1">
      <alignment vertical="center" shrinkToFit="1"/>
    </xf>
    <xf numFmtId="182" fontId="67" fillId="0" borderId="22" xfId="51" applyFont="1" applyFill="1" applyBorder="1" applyAlignment="1">
      <alignment horizontal="center" vertical="center" wrapText="1"/>
    </xf>
    <xf numFmtId="38" fontId="67" fillId="0" borderId="50" xfId="49" applyFont="1" applyBorder="1" applyAlignment="1">
      <alignment horizontal="center" vertical="center"/>
    </xf>
    <xf numFmtId="197" fontId="8" fillId="0" borderId="41" xfId="0" applyNumberFormat="1" applyFont="1" applyBorder="1" applyAlignment="1">
      <alignment vertical="center"/>
    </xf>
    <xf numFmtId="197" fontId="8" fillId="0" borderId="18" xfId="0" applyNumberFormat="1" applyFont="1" applyBorder="1" applyAlignment="1">
      <alignment horizontal="distributed" vertical="center"/>
    </xf>
    <xf numFmtId="197" fontId="8" fillId="0" borderId="18" xfId="0" applyNumberFormat="1" applyFont="1" applyBorder="1" applyAlignment="1">
      <alignment horizontal="center" vertical="center"/>
    </xf>
    <xf numFmtId="197" fontId="8" fillId="0" borderId="18" xfId="0" applyNumberFormat="1" applyFont="1" applyBorder="1" applyAlignment="1">
      <alignment vertical="center"/>
    </xf>
    <xf numFmtId="38" fontId="67" fillId="0" borderId="51" xfId="49" applyFont="1" applyBorder="1" applyAlignment="1">
      <alignment horizontal="center" vertical="center"/>
    </xf>
    <xf numFmtId="38" fontId="8" fillId="0" borderId="50" xfId="49" applyFont="1" applyBorder="1" applyAlignment="1">
      <alignment horizontal="center" vertical="center"/>
    </xf>
    <xf numFmtId="38" fontId="8" fillId="0" borderId="51" xfId="49" applyFont="1" applyBorder="1" applyAlignment="1">
      <alignment horizontal="center" vertical="center"/>
    </xf>
    <xf numFmtId="38" fontId="67" fillId="0" borderId="19" xfId="49" applyFont="1" applyBorder="1" applyAlignment="1" quotePrefix="1">
      <alignment horizontal="center" vertical="center" shrinkToFit="1"/>
    </xf>
    <xf numFmtId="38" fontId="8" fillId="0" borderId="35" xfId="49" applyFont="1" applyBorder="1" applyAlignment="1" quotePrefix="1">
      <alignment horizontal="center" vertical="center" shrinkToFit="1"/>
    </xf>
    <xf numFmtId="0" fontId="8" fillId="0" borderId="41" xfId="0" applyFont="1" applyBorder="1" applyAlignment="1" quotePrefix="1">
      <alignment horizontal="distributed" vertical="center"/>
    </xf>
    <xf numFmtId="199" fontId="8" fillId="0" borderId="22" xfId="65" applyNumberFormat="1" applyFont="1" applyBorder="1" applyAlignment="1">
      <alignment vertical="center" shrinkToFit="1"/>
      <protection/>
    </xf>
    <xf numFmtId="49" fontId="8" fillId="0" borderId="50" xfId="51" applyNumberFormat="1" applyFont="1" applyFill="1" applyBorder="1" applyAlignment="1">
      <alignment horizontal="center" vertical="center" shrinkToFit="1"/>
    </xf>
    <xf numFmtId="49" fontId="8" fillId="0" borderId="20" xfId="51" applyNumberFormat="1" applyFont="1" applyFill="1" applyBorder="1" applyAlignment="1">
      <alignment horizontal="distributed" vertical="center" shrinkToFit="1"/>
    </xf>
    <xf numFmtId="199" fontId="8" fillId="0" borderId="31" xfId="49" applyNumberFormat="1" applyFont="1" applyBorder="1" applyAlignment="1">
      <alignment vertical="center"/>
    </xf>
    <xf numFmtId="202" fontId="8" fillId="0" borderId="31" xfId="51" applyNumberFormat="1" applyFont="1" applyFill="1" applyBorder="1" applyAlignment="1">
      <alignment horizontal="center" vertical="center" shrinkToFit="1"/>
    </xf>
    <xf numFmtId="202" fontId="8" fillId="0" borderId="31" xfId="51" applyNumberFormat="1" applyFont="1" applyFill="1" applyBorder="1" applyAlignment="1">
      <alignment vertical="center" shrinkToFit="1"/>
    </xf>
    <xf numFmtId="200" fontId="8" fillId="0" borderId="32" xfId="51" applyNumberFormat="1" applyFont="1" applyFill="1" applyBorder="1" applyAlignment="1">
      <alignment vertical="center" shrinkToFit="1"/>
    </xf>
    <xf numFmtId="49" fontId="6" fillId="0" borderId="50" xfId="49" applyNumberFormat="1" applyFont="1" applyFill="1" applyBorder="1" applyAlignment="1">
      <alignment horizontal="center" vertical="center" shrinkToFit="1"/>
    </xf>
    <xf numFmtId="49" fontId="8" fillId="0" borderId="17" xfId="0" applyNumberFormat="1" applyFont="1" applyBorder="1" applyAlignment="1" quotePrefix="1">
      <alignment horizontal="center" vertical="center" shrinkToFit="1"/>
    </xf>
    <xf numFmtId="49" fontId="8" fillId="0" borderId="18" xfId="0" applyNumberFormat="1" applyFont="1" applyBorder="1" applyAlignment="1">
      <alignment horizontal="center"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49" fontId="8" fillId="0" borderId="52" xfId="0" applyNumberFormat="1" applyFont="1" applyBorder="1" applyAlignment="1" quotePrefix="1">
      <alignment horizontal="center" vertical="center" shrinkToFit="1"/>
    </xf>
    <xf numFmtId="49" fontId="8" fillId="0" borderId="44" xfId="0" applyNumberFormat="1" applyFont="1" applyBorder="1" applyAlignment="1">
      <alignment horizontal="center" vertical="center" shrinkToFit="1"/>
    </xf>
    <xf numFmtId="49" fontId="8" fillId="0" borderId="45" xfId="0" applyNumberFormat="1" applyFont="1" applyBorder="1" applyAlignment="1">
      <alignment horizontal="center" vertical="center" shrinkToFit="1"/>
    </xf>
    <xf numFmtId="49" fontId="8" fillId="0" borderId="53" xfId="0" applyNumberFormat="1" applyFont="1" applyBorder="1" applyAlignment="1" quotePrefix="1">
      <alignment horizontal="center" vertical="center" shrinkToFit="1"/>
    </xf>
    <xf numFmtId="49" fontId="8" fillId="0" borderId="53" xfId="0" applyNumberFormat="1" applyFont="1" applyBorder="1" applyAlignment="1">
      <alignment horizontal="center" vertical="center" shrinkToFit="1"/>
    </xf>
    <xf numFmtId="49" fontId="8" fillId="0" borderId="54" xfId="0" applyNumberFormat="1" applyFont="1" applyBorder="1" applyAlignment="1">
      <alignment horizontal="center" vertical="center" shrinkToFit="1"/>
    </xf>
    <xf numFmtId="49" fontId="8" fillId="0" borderId="31" xfId="0" applyNumberFormat="1" applyFont="1" applyBorder="1" applyAlignment="1" quotePrefix="1">
      <alignment horizontal="center" vertical="center" shrinkToFit="1"/>
    </xf>
    <xf numFmtId="49" fontId="8" fillId="0" borderId="31" xfId="0" applyNumberFormat="1" applyFont="1" applyBorder="1" applyAlignment="1">
      <alignment horizontal="center" vertical="center" shrinkToFit="1"/>
    </xf>
    <xf numFmtId="49" fontId="8" fillId="0" borderId="55" xfId="0" applyNumberFormat="1" applyFont="1" applyBorder="1" applyAlignment="1">
      <alignment horizontal="center" vertical="center" shrinkToFit="1"/>
    </xf>
    <xf numFmtId="49" fontId="8" fillId="0" borderId="38" xfId="0" applyNumberFormat="1" applyFont="1" applyBorder="1" applyAlignment="1">
      <alignment horizontal="center" vertical="center" shrinkToFit="1"/>
    </xf>
    <xf numFmtId="49" fontId="8" fillId="0" borderId="39" xfId="0" applyNumberFormat="1" applyFont="1" applyBorder="1" applyAlignment="1">
      <alignment horizontal="center" vertical="center" shrinkToFit="1"/>
    </xf>
    <xf numFmtId="49" fontId="8" fillId="0" borderId="55" xfId="0" applyNumberFormat="1" applyFont="1" applyBorder="1" applyAlignment="1" quotePrefix="1">
      <alignment horizontal="center" vertical="center" shrinkToFit="1"/>
    </xf>
    <xf numFmtId="197" fontId="8" fillId="0" borderId="27" xfId="49" applyNumberFormat="1" applyFont="1" applyBorder="1" applyAlignment="1" quotePrefix="1">
      <alignment horizontal="center" vertical="center"/>
    </xf>
    <xf numFmtId="197" fontId="8" fillId="0" borderId="36" xfId="49" applyNumberFormat="1" applyFont="1" applyBorder="1" applyAlignment="1">
      <alignment horizontal="center" vertical="center"/>
    </xf>
    <xf numFmtId="197" fontId="8" fillId="0" borderId="30" xfId="49" applyNumberFormat="1" applyFont="1" applyBorder="1" applyAlignment="1" quotePrefix="1">
      <alignment horizontal="center" vertical="center"/>
    </xf>
    <xf numFmtId="197" fontId="8" fillId="0" borderId="36" xfId="49" applyNumberFormat="1" applyFont="1" applyBorder="1" applyAlignment="1" quotePrefix="1">
      <alignment horizontal="center" vertical="center"/>
    </xf>
    <xf numFmtId="38" fontId="67" fillId="0" borderId="42" xfId="49" applyFont="1" applyBorder="1" applyAlignment="1" quotePrefix="1">
      <alignment horizontal="distributed" vertical="center"/>
    </xf>
    <xf numFmtId="38" fontId="67" fillId="0" borderId="12" xfId="49" applyFont="1" applyBorder="1" applyAlignment="1" quotePrefix="1">
      <alignment horizontal="distributed" vertical="center"/>
    </xf>
    <xf numFmtId="38" fontId="67" fillId="0" borderId="15" xfId="49" applyFont="1" applyBorder="1" applyAlignment="1" quotePrefix="1">
      <alignment horizontal="distributed" vertical="center"/>
    </xf>
    <xf numFmtId="38" fontId="67" fillId="0" borderId="55" xfId="49" applyFont="1" applyBorder="1" applyAlignment="1" quotePrefix="1">
      <alignment horizontal="center" vertical="center"/>
    </xf>
    <xf numFmtId="38" fontId="67" fillId="0" borderId="38" xfId="49" applyFont="1" applyBorder="1" applyAlignment="1" quotePrefix="1">
      <alignment horizontal="center" vertical="center"/>
    </xf>
    <xf numFmtId="38" fontId="67" fillId="0" borderId="39" xfId="49" applyFont="1" applyBorder="1" applyAlignment="1" quotePrefix="1">
      <alignment horizontal="center" vertical="center"/>
    </xf>
    <xf numFmtId="38" fontId="8" fillId="0" borderId="55" xfId="49" applyFont="1" applyBorder="1" applyAlignment="1" quotePrefix="1">
      <alignment horizontal="center" vertical="center"/>
    </xf>
    <xf numFmtId="0" fontId="0" fillId="0" borderId="38" xfId="0" applyFont="1" applyBorder="1" applyAlignment="1">
      <alignment horizontal="center" vertical="center"/>
    </xf>
    <xf numFmtId="38" fontId="8" fillId="0" borderId="38" xfId="49" applyFont="1" applyBorder="1" applyAlignment="1" quotePrefix="1">
      <alignment horizontal="center" vertical="center"/>
    </xf>
    <xf numFmtId="38" fontId="8" fillId="0" borderId="39" xfId="49" applyFont="1" applyBorder="1" applyAlignment="1" quotePrefix="1">
      <alignment horizontal="center" vertical="center"/>
    </xf>
    <xf numFmtId="38" fontId="8" fillId="0" borderId="28" xfId="49" applyFont="1" applyBorder="1" applyAlignment="1" quotePrefix="1">
      <alignment horizontal="center" vertical="center"/>
    </xf>
    <xf numFmtId="38" fontId="8" fillId="0" borderId="48" xfId="49" applyFont="1" applyBorder="1" applyAlignment="1" quotePrefix="1">
      <alignment horizontal="center" vertical="center"/>
    </xf>
    <xf numFmtId="0" fontId="8" fillId="0" borderId="37" xfId="0" applyFont="1" applyBorder="1" applyAlignment="1" quotePrefix="1">
      <alignment horizontal="center" vertical="center"/>
    </xf>
    <xf numFmtId="0" fontId="8" fillId="0" borderId="40" xfId="0" applyFont="1" applyBorder="1" applyAlignment="1">
      <alignment horizontal="center" vertical="center"/>
    </xf>
    <xf numFmtId="38" fontId="8" fillId="0" borderId="26" xfId="49" applyFont="1" applyBorder="1" applyAlignment="1" quotePrefix="1">
      <alignment horizontal="center" vertical="center"/>
    </xf>
    <xf numFmtId="38" fontId="8" fillId="0" borderId="35" xfId="49" applyFont="1" applyBorder="1" applyAlignment="1" quotePrefix="1">
      <alignment horizontal="center" vertical="center"/>
    </xf>
    <xf numFmtId="38" fontId="67" fillId="0" borderId="28" xfId="49" applyFont="1" applyBorder="1" applyAlignment="1" quotePrefix="1">
      <alignment horizontal="center" vertical="center"/>
    </xf>
    <xf numFmtId="38" fontId="67" fillId="0" borderId="43" xfId="49" applyFont="1" applyBorder="1" applyAlignment="1">
      <alignment horizontal="center" vertical="center"/>
    </xf>
    <xf numFmtId="38" fontId="67" fillId="0" borderId="48" xfId="49" applyFont="1" applyBorder="1" applyAlignment="1">
      <alignment horizontal="center" vertical="center"/>
    </xf>
    <xf numFmtId="38" fontId="67" fillId="0" borderId="28" xfId="49" applyFont="1" applyBorder="1" applyAlignment="1" quotePrefix="1">
      <alignment horizontal="center" vertical="center" shrinkToFit="1"/>
    </xf>
    <xf numFmtId="38" fontId="67" fillId="0" borderId="43" xfId="49" applyFont="1" applyBorder="1" applyAlignment="1" quotePrefix="1">
      <alignment horizontal="center" vertical="center" shrinkToFit="1"/>
    </xf>
    <xf numFmtId="38" fontId="67" fillId="0" borderId="48" xfId="49" applyFont="1" applyBorder="1" applyAlignment="1" quotePrefix="1">
      <alignment horizontal="center" vertical="center" shrinkToFit="1"/>
    </xf>
    <xf numFmtId="38" fontId="8" fillId="0" borderId="42" xfId="49" applyFont="1" applyFill="1" applyBorder="1" applyAlignment="1">
      <alignment horizontal="distributed" vertical="center"/>
    </xf>
    <xf numFmtId="38" fontId="8" fillId="0" borderId="12" xfId="49" applyFont="1" applyFill="1" applyBorder="1" applyAlignment="1">
      <alignment horizontal="distributed" vertical="center"/>
    </xf>
    <xf numFmtId="38" fontId="8" fillId="0" borderId="15" xfId="49" applyFont="1" applyFill="1" applyBorder="1" applyAlignment="1">
      <alignment horizontal="distributed" vertical="center"/>
    </xf>
    <xf numFmtId="38" fontId="8" fillId="0" borderId="55" xfId="49" applyFont="1" applyFill="1" applyBorder="1" applyAlignment="1">
      <alignment horizontal="center" vertical="center"/>
    </xf>
    <xf numFmtId="38" fontId="8" fillId="0" borderId="38" xfId="49" applyFont="1" applyFill="1" applyBorder="1" applyAlignment="1">
      <alignment horizontal="center" vertical="center"/>
    </xf>
    <xf numFmtId="38" fontId="8" fillId="0" borderId="56" xfId="49" applyFont="1" applyFill="1" applyBorder="1" applyAlignment="1">
      <alignment horizontal="center" vertical="center"/>
    </xf>
    <xf numFmtId="38" fontId="8" fillId="0" borderId="42" xfId="49" applyFont="1" applyBorder="1" applyAlignment="1" quotePrefix="1">
      <alignment horizontal="distributed" vertical="center"/>
    </xf>
    <xf numFmtId="38" fontId="8" fillId="0" borderId="12" xfId="49" applyFont="1" applyBorder="1" applyAlignment="1" quotePrefix="1">
      <alignment horizontal="distributed" vertical="center"/>
    </xf>
    <xf numFmtId="38" fontId="8" fillId="0" borderId="15" xfId="49" applyFont="1" applyBorder="1" applyAlignment="1" quotePrefix="1">
      <alignment horizontal="distributed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8" fontId="8" fillId="0" borderId="53" xfId="49" applyFont="1" applyBorder="1" applyAlignment="1" quotePrefix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38" fontId="8" fillId="0" borderId="31" xfId="49" applyFont="1" applyBorder="1" applyAlignment="1" quotePrefix="1">
      <alignment horizontal="center" vertical="center"/>
    </xf>
    <xf numFmtId="0" fontId="0" fillId="0" borderId="31" xfId="0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事業別表行列一覧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30107_3" xfId="62"/>
    <cellStyle name="標準_030107_4_1" xfId="63"/>
    <cellStyle name="標準_030107_5" xfId="64"/>
    <cellStyle name="標準_030107_6" xfId="65"/>
    <cellStyle name="標準_030107_7" xfId="66"/>
    <cellStyle name="標準_費用構成の状況（下水）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1457325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143000"/>
          <a:ext cx="145732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2" name="Line 8"/>
        <xdr:cNvSpPr>
          <a:spLocks/>
        </xdr:cNvSpPr>
      </xdr:nvSpPr>
      <xdr:spPr>
        <a:xfrm flipH="1" flipV="1">
          <a:off x="2534602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31</xdr:row>
      <xdr:rowOff>0</xdr:rowOff>
    </xdr:from>
    <xdr:to>
      <xdr:col>39</xdr:col>
      <xdr:colOff>0</xdr:colOff>
      <xdr:row>31</xdr:row>
      <xdr:rowOff>0</xdr:rowOff>
    </xdr:to>
    <xdr:sp>
      <xdr:nvSpPr>
        <xdr:cNvPr id="3" name="Line 9"/>
        <xdr:cNvSpPr>
          <a:spLocks/>
        </xdr:cNvSpPr>
      </xdr:nvSpPr>
      <xdr:spPr>
        <a:xfrm flipH="1" flipV="1">
          <a:off x="4923472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4" name="Line 11"/>
        <xdr:cNvSpPr>
          <a:spLocks/>
        </xdr:cNvSpPr>
      </xdr:nvSpPr>
      <xdr:spPr>
        <a:xfrm flipH="1" flipV="1">
          <a:off x="2534602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31</xdr:row>
      <xdr:rowOff>0</xdr:rowOff>
    </xdr:from>
    <xdr:to>
      <xdr:col>39</xdr:col>
      <xdr:colOff>0</xdr:colOff>
      <xdr:row>31</xdr:row>
      <xdr:rowOff>0</xdr:rowOff>
    </xdr:to>
    <xdr:sp>
      <xdr:nvSpPr>
        <xdr:cNvPr id="5" name="Line 12"/>
        <xdr:cNvSpPr>
          <a:spLocks/>
        </xdr:cNvSpPr>
      </xdr:nvSpPr>
      <xdr:spPr>
        <a:xfrm flipH="1" flipV="1">
          <a:off x="4923472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6" name="Line 14"/>
        <xdr:cNvSpPr>
          <a:spLocks/>
        </xdr:cNvSpPr>
      </xdr:nvSpPr>
      <xdr:spPr>
        <a:xfrm flipH="1" flipV="1">
          <a:off x="2534602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31</xdr:row>
      <xdr:rowOff>0</xdr:rowOff>
    </xdr:from>
    <xdr:to>
      <xdr:col>39</xdr:col>
      <xdr:colOff>0</xdr:colOff>
      <xdr:row>31</xdr:row>
      <xdr:rowOff>0</xdr:rowOff>
    </xdr:to>
    <xdr:sp>
      <xdr:nvSpPr>
        <xdr:cNvPr id="7" name="Line 15"/>
        <xdr:cNvSpPr>
          <a:spLocks/>
        </xdr:cNvSpPr>
      </xdr:nvSpPr>
      <xdr:spPr>
        <a:xfrm flipH="1" flipV="1">
          <a:off x="4923472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8" name="Line 17"/>
        <xdr:cNvSpPr>
          <a:spLocks/>
        </xdr:cNvSpPr>
      </xdr:nvSpPr>
      <xdr:spPr>
        <a:xfrm flipH="1" flipV="1">
          <a:off x="2534602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31</xdr:row>
      <xdr:rowOff>0</xdr:rowOff>
    </xdr:from>
    <xdr:to>
      <xdr:col>39</xdr:col>
      <xdr:colOff>0</xdr:colOff>
      <xdr:row>31</xdr:row>
      <xdr:rowOff>0</xdr:rowOff>
    </xdr:to>
    <xdr:sp>
      <xdr:nvSpPr>
        <xdr:cNvPr id="9" name="Line 18"/>
        <xdr:cNvSpPr>
          <a:spLocks/>
        </xdr:cNvSpPr>
      </xdr:nvSpPr>
      <xdr:spPr>
        <a:xfrm flipH="1" flipV="1">
          <a:off x="4923472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10" name="Line 20"/>
        <xdr:cNvSpPr>
          <a:spLocks/>
        </xdr:cNvSpPr>
      </xdr:nvSpPr>
      <xdr:spPr>
        <a:xfrm flipH="1" flipV="1">
          <a:off x="2534602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31</xdr:row>
      <xdr:rowOff>0</xdr:rowOff>
    </xdr:from>
    <xdr:to>
      <xdr:col>39</xdr:col>
      <xdr:colOff>0</xdr:colOff>
      <xdr:row>31</xdr:row>
      <xdr:rowOff>0</xdr:rowOff>
    </xdr:to>
    <xdr:sp>
      <xdr:nvSpPr>
        <xdr:cNvPr id="11" name="Line 21"/>
        <xdr:cNvSpPr>
          <a:spLocks/>
        </xdr:cNvSpPr>
      </xdr:nvSpPr>
      <xdr:spPr>
        <a:xfrm flipH="1" flipV="1">
          <a:off x="4923472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12" name="Line 29"/>
        <xdr:cNvSpPr>
          <a:spLocks/>
        </xdr:cNvSpPr>
      </xdr:nvSpPr>
      <xdr:spPr>
        <a:xfrm flipH="1" flipV="1">
          <a:off x="2534602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31</xdr:row>
      <xdr:rowOff>0</xdr:rowOff>
    </xdr:from>
    <xdr:to>
      <xdr:col>39</xdr:col>
      <xdr:colOff>0</xdr:colOff>
      <xdr:row>31</xdr:row>
      <xdr:rowOff>0</xdr:rowOff>
    </xdr:to>
    <xdr:sp>
      <xdr:nvSpPr>
        <xdr:cNvPr id="13" name="Line 30"/>
        <xdr:cNvSpPr>
          <a:spLocks/>
        </xdr:cNvSpPr>
      </xdr:nvSpPr>
      <xdr:spPr>
        <a:xfrm flipH="1" flipV="1">
          <a:off x="4923472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14" name="Line 32"/>
        <xdr:cNvSpPr>
          <a:spLocks/>
        </xdr:cNvSpPr>
      </xdr:nvSpPr>
      <xdr:spPr>
        <a:xfrm flipH="1" flipV="1">
          <a:off x="2534602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31</xdr:row>
      <xdr:rowOff>0</xdr:rowOff>
    </xdr:from>
    <xdr:to>
      <xdr:col>39</xdr:col>
      <xdr:colOff>0</xdr:colOff>
      <xdr:row>31</xdr:row>
      <xdr:rowOff>0</xdr:rowOff>
    </xdr:to>
    <xdr:sp>
      <xdr:nvSpPr>
        <xdr:cNvPr id="15" name="Line 33"/>
        <xdr:cNvSpPr>
          <a:spLocks/>
        </xdr:cNvSpPr>
      </xdr:nvSpPr>
      <xdr:spPr>
        <a:xfrm flipH="1" flipV="1">
          <a:off x="4923472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16" name="Line 35"/>
        <xdr:cNvSpPr>
          <a:spLocks/>
        </xdr:cNvSpPr>
      </xdr:nvSpPr>
      <xdr:spPr>
        <a:xfrm flipH="1" flipV="1">
          <a:off x="2534602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31</xdr:row>
      <xdr:rowOff>0</xdr:rowOff>
    </xdr:from>
    <xdr:to>
      <xdr:col>39</xdr:col>
      <xdr:colOff>0</xdr:colOff>
      <xdr:row>31</xdr:row>
      <xdr:rowOff>0</xdr:rowOff>
    </xdr:to>
    <xdr:sp>
      <xdr:nvSpPr>
        <xdr:cNvPr id="17" name="Line 36"/>
        <xdr:cNvSpPr>
          <a:spLocks/>
        </xdr:cNvSpPr>
      </xdr:nvSpPr>
      <xdr:spPr>
        <a:xfrm flipH="1" flipV="1">
          <a:off x="4923472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18" name="Line 38"/>
        <xdr:cNvSpPr>
          <a:spLocks/>
        </xdr:cNvSpPr>
      </xdr:nvSpPr>
      <xdr:spPr>
        <a:xfrm flipH="1" flipV="1">
          <a:off x="2534602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31</xdr:row>
      <xdr:rowOff>0</xdr:rowOff>
    </xdr:from>
    <xdr:to>
      <xdr:col>39</xdr:col>
      <xdr:colOff>0</xdr:colOff>
      <xdr:row>31</xdr:row>
      <xdr:rowOff>0</xdr:rowOff>
    </xdr:to>
    <xdr:sp>
      <xdr:nvSpPr>
        <xdr:cNvPr id="19" name="Line 39"/>
        <xdr:cNvSpPr>
          <a:spLocks/>
        </xdr:cNvSpPr>
      </xdr:nvSpPr>
      <xdr:spPr>
        <a:xfrm flipH="1" flipV="1">
          <a:off x="4923472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20" name="Line 41"/>
        <xdr:cNvSpPr>
          <a:spLocks/>
        </xdr:cNvSpPr>
      </xdr:nvSpPr>
      <xdr:spPr>
        <a:xfrm flipH="1" flipV="1">
          <a:off x="2534602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31</xdr:row>
      <xdr:rowOff>0</xdr:rowOff>
    </xdr:from>
    <xdr:to>
      <xdr:col>39</xdr:col>
      <xdr:colOff>0</xdr:colOff>
      <xdr:row>31</xdr:row>
      <xdr:rowOff>0</xdr:rowOff>
    </xdr:to>
    <xdr:sp>
      <xdr:nvSpPr>
        <xdr:cNvPr id="21" name="Line 42"/>
        <xdr:cNvSpPr>
          <a:spLocks/>
        </xdr:cNvSpPr>
      </xdr:nvSpPr>
      <xdr:spPr>
        <a:xfrm flipH="1" flipV="1">
          <a:off x="4923472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22" name="Line 47"/>
        <xdr:cNvSpPr>
          <a:spLocks/>
        </xdr:cNvSpPr>
      </xdr:nvSpPr>
      <xdr:spPr>
        <a:xfrm flipH="1" flipV="1">
          <a:off x="2534602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31</xdr:row>
      <xdr:rowOff>0</xdr:rowOff>
    </xdr:from>
    <xdr:to>
      <xdr:col>39</xdr:col>
      <xdr:colOff>0</xdr:colOff>
      <xdr:row>31</xdr:row>
      <xdr:rowOff>0</xdr:rowOff>
    </xdr:to>
    <xdr:sp>
      <xdr:nvSpPr>
        <xdr:cNvPr id="23" name="Line 48"/>
        <xdr:cNvSpPr>
          <a:spLocks/>
        </xdr:cNvSpPr>
      </xdr:nvSpPr>
      <xdr:spPr>
        <a:xfrm flipH="1" flipV="1">
          <a:off x="4923472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24" name="Line 50"/>
        <xdr:cNvSpPr>
          <a:spLocks/>
        </xdr:cNvSpPr>
      </xdr:nvSpPr>
      <xdr:spPr>
        <a:xfrm flipH="1" flipV="1">
          <a:off x="2534602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31</xdr:row>
      <xdr:rowOff>0</xdr:rowOff>
    </xdr:from>
    <xdr:to>
      <xdr:col>39</xdr:col>
      <xdr:colOff>0</xdr:colOff>
      <xdr:row>31</xdr:row>
      <xdr:rowOff>0</xdr:rowOff>
    </xdr:to>
    <xdr:sp>
      <xdr:nvSpPr>
        <xdr:cNvPr id="25" name="Line 51"/>
        <xdr:cNvSpPr>
          <a:spLocks/>
        </xdr:cNvSpPr>
      </xdr:nvSpPr>
      <xdr:spPr>
        <a:xfrm flipH="1" flipV="1">
          <a:off x="4923472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26" name="Line 53"/>
        <xdr:cNvSpPr>
          <a:spLocks/>
        </xdr:cNvSpPr>
      </xdr:nvSpPr>
      <xdr:spPr>
        <a:xfrm flipH="1" flipV="1">
          <a:off x="2534602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31</xdr:row>
      <xdr:rowOff>0</xdr:rowOff>
    </xdr:from>
    <xdr:to>
      <xdr:col>39</xdr:col>
      <xdr:colOff>0</xdr:colOff>
      <xdr:row>31</xdr:row>
      <xdr:rowOff>0</xdr:rowOff>
    </xdr:to>
    <xdr:sp>
      <xdr:nvSpPr>
        <xdr:cNvPr id="27" name="Line 54"/>
        <xdr:cNvSpPr>
          <a:spLocks/>
        </xdr:cNvSpPr>
      </xdr:nvSpPr>
      <xdr:spPr>
        <a:xfrm flipH="1" flipV="1">
          <a:off x="4923472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28" name="Line 56"/>
        <xdr:cNvSpPr>
          <a:spLocks/>
        </xdr:cNvSpPr>
      </xdr:nvSpPr>
      <xdr:spPr>
        <a:xfrm flipH="1" flipV="1">
          <a:off x="2534602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31</xdr:row>
      <xdr:rowOff>0</xdr:rowOff>
    </xdr:from>
    <xdr:to>
      <xdr:col>39</xdr:col>
      <xdr:colOff>0</xdr:colOff>
      <xdr:row>31</xdr:row>
      <xdr:rowOff>0</xdr:rowOff>
    </xdr:to>
    <xdr:sp>
      <xdr:nvSpPr>
        <xdr:cNvPr id="29" name="Line 57"/>
        <xdr:cNvSpPr>
          <a:spLocks/>
        </xdr:cNvSpPr>
      </xdr:nvSpPr>
      <xdr:spPr>
        <a:xfrm flipH="1" flipV="1">
          <a:off x="4923472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30" name="Line 59"/>
        <xdr:cNvSpPr>
          <a:spLocks/>
        </xdr:cNvSpPr>
      </xdr:nvSpPr>
      <xdr:spPr>
        <a:xfrm flipH="1" flipV="1">
          <a:off x="2534602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31</xdr:row>
      <xdr:rowOff>0</xdr:rowOff>
    </xdr:from>
    <xdr:to>
      <xdr:col>39</xdr:col>
      <xdr:colOff>0</xdr:colOff>
      <xdr:row>31</xdr:row>
      <xdr:rowOff>0</xdr:rowOff>
    </xdr:to>
    <xdr:sp>
      <xdr:nvSpPr>
        <xdr:cNvPr id="31" name="Line 60"/>
        <xdr:cNvSpPr>
          <a:spLocks/>
        </xdr:cNvSpPr>
      </xdr:nvSpPr>
      <xdr:spPr>
        <a:xfrm flipH="1" flipV="1">
          <a:off x="4923472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32" name="Line 62"/>
        <xdr:cNvSpPr>
          <a:spLocks/>
        </xdr:cNvSpPr>
      </xdr:nvSpPr>
      <xdr:spPr>
        <a:xfrm flipH="1" flipV="1">
          <a:off x="2534602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31</xdr:row>
      <xdr:rowOff>0</xdr:rowOff>
    </xdr:from>
    <xdr:to>
      <xdr:col>39</xdr:col>
      <xdr:colOff>0</xdr:colOff>
      <xdr:row>31</xdr:row>
      <xdr:rowOff>0</xdr:rowOff>
    </xdr:to>
    <xdr:sp>
      <xdr:nvSpPr>
        <xdr:cNvPr id="33" name="Line 63"/>
        <xdr:cNvSpPr>
          <a:spLocks/>
        </xdr:cNvSpPr>
      </xdr:nvSpPr>
      <xdr:spPr>
        <a:xfrm flipH="1" flipV="1">
          <a:off x="4923472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1457325</xdr:colOff>
      <xdr:row>26</xdr:row>
      <xdr:rowOff>0</xdr:rowOff>
    </xdr:to>
    <xdr:sp>
      <xdr:nvSpPr>
        <xdr:cNvPr id="34" name="Line 1"/>
        <xdr:cNvSpPr>
          <a:spLocks/>
        </xdr:cNvSpPr>
      </xdr:nvSpPr>
      <xdr:spPr>
        <a:xfrm flipH="1" flipV="1">
          <a:off x="0" y="9906000"/>
          <a:ext cx="145732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23</xdr:row>
      <xdr:rowOff>0</xdr:rowOff>
    </xdr:from>
    <xdr:to>
      <xdr:col>20</xdr:col>
      <xdr:colOff>0</xdr:colOff>
      <xdr:row>23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253460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23</xdr:row>
      <xdr:rowOff>0</xdr:rowOff>
    </xdr:from>
    <xdr:to>
      <xdr:col>39</xdr:col>
      <xdr:colOff>0</xdr:colOff>
      <xdr:row>23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492347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0</xdr:rowOff>
    </xdr:from>
    <xdr:to>
      <xdr:col>20</xdr:col>
      <xdr:colOff>0</xdr:colOff>
      <xdr:row>23</xdr:row>
      <xdr:rowOff>0</xdr:rowOff>
    </xdr:to>
    <xdr:sp>
      <xdr:nvSpPr>
        <xdr:cNvPr id="3" name="Line 8"/>
        <xdr:cNvSpPr>
          <a:spLocks/>
        </xdr:cNvSpPr>
      </xdr:nvSpPr>
      <xdr:spPr>
        <a:xfrm flipH="1" flipV="1">
          <a:off x="253460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23</xdr:row>
      <xdr:rowOff>0</xdr:rowOff>
    </xdr:from>
    <xdr:to>
      <xdr:col>39</xdr:col>
      <xdr:colOff>0</xdr:colOff>
      <xdr:row>23</xdr:row>
      <xdr:rowOff>0</xdr:rowOff>
    </xdr:to>
    <xdr:sp>
      <xdr:nvSpPr>
        <xdr:cNvPr id="4" name="Line 9"/>
        <xdr:cNvSpPr>
          <a:spLocks/>
        </xdr:cNvSpPr>
      </xdr:nvSpPr>
      <xdr:spPr>
        <a:xfrm flipH="1" flipV="1">
          <a:off x="492347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0</xdr:rowOff>
    </xdr:from>
    <xdr:to>
      <xdr:col>20</xdr:col>
      <xdr:colOff>0</xdr:colOff>
      <xdr:row>23</xdr:row>
      <xdr:rowOff>0</xdr:rowOff>
    </xdr:to>
    <xdr:sp>
      <xdr:nvSpPr>
        <xdr:cNvPr id="5" name="Line 11"/>
        <xdr:cNvSpPr>
          <a:spLocks/>
        </xdr:cNvSpPr>
      </xdr:nvSpPr>
      <xdr:spPr>
        <a:xfrm flipH="1" flipV="1">
          <a:off x="253460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23</xdr:row>
      <xdr:rowOff>0</xdr:rowOff>
    </xdr:from>
    <xdr:to>
      <xdr:col>39</xdr:col>
      <xdr:colOff>0</xdr:colOff>
      <xdr:row>23</xdr:row>
      <xdr:rowOff>0</xdr:rowOff>
    </xdr:to>
    <xdr:sp>
      <xdr:nvSpPr>
        <xdr:cNvPr id="6" name="Line 12"/>
        <xdr:cNvSpPr>
          <a:spLocks/>
        </xdr:cNvSpPr>
      </xdr:nvSpPr>
      <xdr:spPr>
        <a:xfrm flipH="1" flipV="1">
          <a:off x="492347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0</xdr:rowOff>
    </xdr:from>
    <xdr:to>
      <xdr:col>20</xdr:col>
      <xdr:colOff>0</xdr:colOff>
      <xdr:row>23</xdr:row>
      <xdr:rowOff>0</xdr:rowOff>
    </xdr:to>
    <xdr:sp>
      <xdr:nvSpPr>
        <xdr:cNvPr id="7" name="Line 14"/>
        <xdr:cNvSpPr>
          <a:spLocks/>
        </xdr:cNvSpPr>
      </xdr:nvSpPr>
      <xdr:spPr>
        <a:xfrm flipH="1" flipV="1">
          <a:off x="253460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23</xdr:row>
      <xdr:rowOff>0</xdr:rowOff>
    </xdr:from>
    <xdr:to>
      <xdr:col>39</xdr:col>
      <xdr:colOff>0</xdr:colOff>
      <xdr:row>23</xdr:row>
      <xdr:rowOff>0</xdr:rowOff>
    </xdr:to>
    <xdr:sp>
      <xdr:nvSpPr>
        <xdr:cNvPr id="8" name="Line 15"/>
        <xdr:cNvSpPr>
          <a:spLocks/>
        </xdr:cNvSpPr>
      </xdr:nvSpPr>
      <xdr:spPr>
        <a:xfrm flipH="1" flipV="1">
          <a:off x="492347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0</xdr:rowOff>
    </xdr:from>
    <xdr:to>
      <xdr:col>20</xdr:col>
      <xdr:colOff>0</xdr:colOff>
      <xdr:row>23</xdr:row>
      <xdr:rowOff>0</xdr:rowOff>
    </xdr:to>
    <xdr:sp>
      <xdr:nvSpPr>
        <xdr:cNvPr id="9" name="Line 17"/>
        <xdr:cNvSpPr>
          <a:spLocks/>
        </xdr:cNvSpPr>
      </xdr:nvSpPr>
      <xdr:spPr>
        <a:xfrm flipH="1" flipV="1">
          <a:off x="253460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23</xdr:row>
      <xdr:rowOff>0</xdr:rowOff>
    </xdr:from>
    <xdr:to>
      <xdr:col>39</xdr:col>
      <xdr:colOff>0</xdr:colOff>
      <xdr:row>23</xdr:row>
      <xdr:rowOff>0</xdr:rowOff>
    </xdr:to>
    <xdr:sp>
      <xdr:nvSpPr>
        <xdr:cNvPr id="10" name="Line 18"/>
        <xdr:cNvSpPr>
          <a:spLocks/>
        </xdr:cNvSpPr>
      </xdr:nvSpPr>
      <xdr:spPr>
        <a:xfrm flipH="1" flipV="1">
          <a:off x="492347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0</xdr:rowOff>
    </xdr:from>
    <xdr:to>
      <xdr:col>20</xdr:col>
      <xdr:colOff>0</xdr:colOff>
      <xdr:row>23</xdr:row>
      <xdr:rowOff>0</xdr:rowOff>
    </xdr:to>
    <xdr:sp>
      <xdr:nvSpPr>
        <xdr:cNvPr id="11" name="Line 24"/>
        <xdr:cNvSpPr>
          <a:spLocks/>
        </xdr:cNvSpPr>
      </xdr:nvSpPr>
      <xdr:spPr>
        <a:xfrm flipH="1" flipV="1">
          <a:off x="253460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23</xdr:row>
      <xdr:rowOff>0</xdr:rowOff>
    </xdr:from>
    <xdr:to>
      <xdr:col>39</xdr:col>
      <xdr:colOff>0</xdr:colOff>
      <xdr:row>23</xdr:row>
      <xdr:rowOff>0</xdr:rowOff>
    </xdr:to>
    <xdr:sp>
      <xdr:nvSpPr>
        <xdr:cNvPr id="12" name="Line 25"/>
        <xdr:cNvSpPr>
          <a:spLocks/>
        </xdr:cNvSpPr>
      </xdr:nvSpPr>
      <xdr:spPr>
        <a:xfrm flipH="1" flipV="1">
          <a:off x="492347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0</xdr:rowOff>
    </xdr:from>
    <xdr:to>
      <xdr:col>20</xdr:col>
      <xdr:colOff>0</xdr:colOff>
      <xdr:row>23</xdr:row>
      <xdr:rowOff>0</xdr:rowOff>
    </xdr:to>
    <xdr:sp>
      <xdr:nvSpPr>
        <xdr:cNvPr id="13" name="Line 27"/>
        <xdr:cNvSpPr>
          <a:spLocks/>
        </xdr:cNvSpPr>
      </xdr:nvSpPr>
      <xdr:spPr>
        <a:xfrm flipH="1" flipV="1">
          <a:off x="253460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23</xdr:row>
      <xdr:rowOff>0</xdr:rowOff>
    </xdr:from>
    <xdr:to>
      <xdr:col>39</xdr:col>
      <xdr:colOff>0</xdr:colOff>
      <xdr:row>23</xdr:row>
      <xdr:rowOff>0</xdr:rowOff>
    </xdr:to>
    <xdr:sp>
      <xdr:nvSpPr>
        <xdr:cNvPr id="14" name="Line 28"/>
        <xdr:cNvSpPr>
          <a:spLocks/>
        </xdr:cNvSpPr>
      </xdr:nvSpPr>
      <xdr:spPr>
        <a:xfrm flipH="1" flipV="1">
          <a:off x="492347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0</xdr:rowOff>
    </xdr:from>
    <xdr:to>
      <xdr:col>20</xdr:col>
      <xdr:colOff>0</xdr:colOff>
      <xdr:row>23</xdr:row>
      <xdr:rowOff>0</xdr:rowOff>
    </xdr:to>
    <xdr:sp>
      <xdr:nvSpPr>
        <xdr:cNvPr id="15" name="Line 30"/>
        <xdr:cNvSpPr>
          <a:spLocks/>
        </xdr:cNvSpPr>
      </xdr:nvSpPr>
      <xdr:spPr>
        <a:xfrm flipH="1" flipV="1">
          <a:off x="253460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23</xdr:row>
      <xdr:rowOff>0</xdr:rowOff>
    </xdr:from>
    <xdr:to>
      <xdr:col>39</xdr:col>
      <xdr:colOff>0</xdr:colOff>
      <xdr:row>23</xdr:row>
      <xdr:rowOff>0</xdr:rowOff>
    </xdr:to>
    <xdr:sp>
      <xdr:nvSpPr>
        <xdr:cNvPr id="16" name="Line 31"/>
        <xdr:cNvSpPr>
          <a:spLocks/>
        </xdr:cNvSpPr>
      </xdr:nvSpPr>
      <xdr:spPr>
        <a:xfrm flipH="1" flipV="1">
          <a:off x="492347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0</xdr:rowOff>
    </xdr:from>
    <xdr:to>
      <xdr:col>20</xdr:col>
      <xdr:colOff>0</xdr:colOff>
      <xdr:row>23</xdr:row>
      <xdr:rowOff>0</xdr:rowOff>
    </xdr:to>
    <xdr:sp>
      <xdr:nvSpPr>
        <xdr:cNvPr id="17" name="Line 33"/>
        <xdr:cNvSpPr>
          <a:spLocks/>
        </xdr:cNvSpPr>
      </xdr:nvSpPr>
      <xdr:spPr>
        <a:xfrm flipH="1" flipV="1">
          <a:off x="253460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23</xdr:row>
      <xdr:rowOff>0</xdr:rowOff>
    </xdr:from>
    <xdr:to>
      <xdr:col>39</xdr:col>
      <xdr:colOff>0</xdr:colOff>
      <xdr:row>23</xdr:row>
      <xdr:rowOff>0</xdr:rowOff>
    </xdr:to>
    <xdr:sp>
      <xdr:nvSpPr>
        <xdr:cNvPr id="18" name="Line 34"/>
        <xdr:cNvSpPr>
          <a:spLocks/>
        </xdr:cNvSpPr>
      </xdr:nvSpPr>
      <xdr:spPr>
        <a:xfrm flipH="1" flipV="1">
          <a:off x="492347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0</xdr:rowOff>
    </xdr:from>
    <xdr:to>
      <xdr:col>20</xdr:col>
      <xdr:colOff>0</xdr:colOff>
      <xdr:row>23</xdr:row>
      <xdr:rowOff>0</xdr:rowOff>
    </xdr:to>
    <xdr:sp>
      <xdr:nvSpPr>
        <xdr:cNvPr id="19" name="Line 36"/>
        <xdr:cNvSpPr>
          <a:spLocks/>
        </xdr:cNvSpPr>
      </xdr:nvSpPr>
      <xdr:spPr>
        <a:xfrm flipH="1" flipV="1">
          <a:off x="253460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23</xdr:row>
      <xdr:rowOff>0</xdr:rowOff>
    </xdr:from>
    <xdr:to>
      <xdr:col>39</xdr:col>
      <xdr:colOff>0</xdr:colOff>
      <xdr:row>23</xdr:row>
      <xdr:rowOff>0</xdr:rowOff>
    </xdr:to>
    <xdr:sp>
      <xdr:nvSpPr>
        <xdr:cNvPr id="20" name="Line 37"/>
        <xdr:cNvSpPr>
          <a:spLocks/>
        </xdr:cNvSpPr>
      </xdr:nvSpPr>
      <xdr:spPr>
        <a:xfrm flipH="1" flipV="1">
          <a:off x="492347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0</xdr:rowOff>
    </xdr:from>
    <xdr:to>
      <xdr:col>20</xdr:col>
      <xdr:colOff>0</xdr:colOff>
      <xdr:row>23</xdr:row>
      <xdr:rowOff>0</xdr:rowOff>
    </xdr:to>
    <xdr:sp>
      <xdr:nvSpPr>
        <xdr:cNvPr id="21" name="Line 42"/>
        <xdr:cNvSpPr>
          <a:spLocks/>
        </xdr:cNvSpPr>
      </xdr:nvSpPr>
      <xdr:spPr>
        <a:xfrm flipH="1" flipV="1">
          <a:off x="253460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23</xdr:row>
      <xdr:rowOff>0</xdr:rowOff>
    </xdr:from>
    <xdr:to>
      <xdr:col>39</xdr:col>
      <xdr:colOff>0</xdr:colOff>
      <xdr:row>23</xdr:row>
      <xdr:rowOff>0</xdr:rowOff>
    </xdr:to>
    <xdr:sp>
      <xdr:nvSpPr>
        <xdr:cNvPr id="22" name="Line 43"/>
        <xdr:cNvSpPr>
          <a:spLocks/>
        </xdr:cNvSpPr>
      </xdr:nvSpPr>
      <xdr:spPr>
        <a:xfrm flipH="1" flipV="1">
          <a:off x="492347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0</xdr:rowOff>
    </xdr:from>
    <xdr:to>
      <xdr:col>20</xdr:col>
      <xdr:colOff>0</xdr:colOff>
      <xdr:row>23</xdr:row>
      <xdr:rowOff>0</xdr:rowOff>
    </xdr:to>
    <xdr:sp>
      <xdr:nvSpPr>
        <xdr:cNvPr id="23" name="Line 45"/>
        <xdr:cNvSpPr>
          <a:spLocks/>
        </xdr:cNvSpPr>
      </xdr:nvSpPr>
      <xdr:spPr>
        <a:xfrm flipH="1" flipV="1">
          <a:off x="253460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23</xdr:row>
      <xdr:rowOff>0</xdr:rowOff>
    </xdr:from>
    <xdr:to>
      <xdr:col>39</xdr:col>
      <xdr:colOff>0</xdr:colOff>
      <xdr:row>23</xdr:row>
      <xdr:rowOff>0</xdr:rowOff>
    </xdr:to>
    <xdr:sp>
      <xdr:nvSpPr>
        <xdr:cNvPr id="24" name="Line 46"/>
        <xdr:cNvSpPr>
          <a:spLocks/>
        </xdr:cNvSpPr>
      </xdr:nvSpPr>
      <xdr:spPr>
        <a:xfrm flipH="1" flipV="1">
          <a:off x="492347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0</xdr:rowOff>
    </xdr:from>
    <xdr:to>
      <xdr:col>20</xdr:col>
      <xdr:colOff>0</xdr:colOff>
      <xdr:row>23</xdr:row>
      <xdr:rowOff>0</xdr:rowOff>
    </xdr:to>
    <xdr:sp>
      <xdr:nvSpPr>
        <xdr:cNvPr id="25" name="Line 48"/>
        <xdr:cNvSpPr>
          <a:spLocks/>
        </xdr:cNvSpPr>
      </xdr:nvSpPr>
      <xdr:spPr>
        <a:xfrm flipH="1" flipV="1">
          <a:off x="253460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23</xdr:row>
      <xdr:rowOff>0</xdr:rowOff>
    </xdr:from>
    <xdr:to>
      <xdr:col>39</xdr:col>
      <xdr:colOff>0</xdr:colOff>
      <xdr:row>23</xdr:row>
      <xdr:rowOff>0</xdr:rowOff>
    </xdr:to>
    <xdr:sp>
      <xdr:nvSpPr>
        <xdr:cNvPr id="26" name="Line 49"/>
        <xdr:cNvSpPr>
          <a:spLocks/>
        </xdr:cNvSpPr>
      </xdr:nvSpPr>
      <xdr:spPr>
        <a:xfrm flipH="1" flipV="1">
          <a:off x="492347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0</xdr:rowOff>
    </xdr:from>
    <xdr:to>
      <xdr:col>20</xdr:col>
      <xdr:colOff>0</xdr:colOff>
      <xdr:row>23</xdr:row>
      <xdr:rowOff>0</xdr:rowOff>
    </xdr:to>
    <xdr:sp>
      <xdr:nvSpPr>
        <xdr:cNvPr id="27" name="Line 51"/>
        <xdr:cNvSpPr>
          <a:spLocks/>
        </xdr:cNvSpPr>
      </xdr:nvSpPr>
      <xdr:spPr>
        <a:xfrm flipH="1" flipV="1">
          <a:off x="253460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23</xdr:row>
      <xdr:rowOff>0</xdr:rowOff>
    </xdr:from>
    <xdr:to>
      <xdr:col>39</xdr:col>
      <xdr:colOff>0</xdr:colOff>
      <xdr:row>23</xdr:row>
      <xdr:rowOff>0</xdr:rowOff>
    </xdr:to>
    <xdr:sp>
      <xdr:nvSpPr>
        <xdr:cNvPr id="28" name="Line 52"/>
        <xdr:cNvSpPr>
          <a:spLocks/>
        </xdr:cNvSpPr>
      </xdr:nvSpPr>
      <xdr:spPr>
        <a:xfrm flipH="1" flipV="1">
          <a:off x="492347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0</xdr:rowOff>
    </xdr:from>
    <xdr:to>
      <xdr:col>20</xdr:col>
      <xdr:colOff>0</xdr:colOff>
      <xdr:row>23</xdr:row>
      <xdr:rowOff>0</xdr:rowOff>
    </xdr:to>
    <xdr:sp>
      <xdr:nvSpPr>
        <xdr:cNvPr id="29" name="Line 54"/>
        <xdr:cNvSpPr>
          <a:spLocks/>
        </xdr:cNvSpPr>
      </xdr:nvSpPr>
      <xdr:spPr>
        <a:xfrm flipH="1" flipV="1">
          <a:off x="253460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23</xdr:row>
      <xdr:rowOff>0</xdr:rowOff>
    </xdr:from>
    <xdr:to>
      <xdr:col>39</xdr:col>
      <xdr:colOff>0</xdr:colOff>
      <xdr:row>23</xdr:row>
      <xdr:rowOff>0</xdr:rowOff>
    </xdr:to>
    <xdr:sp>
      <xdr:nvSpPr>
        <xdr:cNvPr id="30" name="Line 55"/>
        <xdr:cNvSpPr>
          <a:spLocks/>
        </xdr:cNvSpPr>
      </xdr:nvSpPr>
      <xdr:spPr>
        <a:xfrm flipH="1" flipV="1">
          <a:off x="492347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0</xdr:rowOff>
    </xdr:from>
    <xdr:to>
      <xdr:col>20</xdr:col>
      <xdr:colOff>0</xdr:colOff>
      <xdr:row>23</xdr:row>
      <xdr:rowOff>0</xdr:rowOff>
    </xdr:to>
    <xdr:sp>
      <xdr:nvSpPr>
        <xdr:cNvPr id="31" name="Line 56"/>
        <xdr:cNvSpPr>
          <a:spLocks/>
        </xdr:cNvSpPr>
      </xdr:nvSpPr>
      <xdr:spPr>
        <a:xfrm flipH="1" flipV="1">
          <a:off x="253460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23</xdr:row>
      <xdr:rowOff>0</xdr:rowOff>
    </xdr:from>
    <xdr:to>
      <xdr:col>39</xdr:col>
      <xdr:colOff>0</xdr:colOff>
      <xdr:row>23</xdr:row>
      <xdr:rowOff>0</xdr:rowOff>
    </xdr:to>
    <xdr:sp>
      <xdr:nvSpPr>
        <xdr:cNvPr id="32" name="Line 57"/>
        <xdr:cNvSpPr>
          <a:spLocks/>
        </xdr:cNvSpPr>
      </xdr:nvSpPr>
      <xdr:spPr>
        <a:xfrm flipH="1" flipV="1">
          <a:off x="492347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1457325</xdr:colOff>
      <xdr:row>8</xdr:row>
      <xdr:rowOff>0</xdr:rowOff>
    </xdr:to>
    <xdr:sp>
      <xdr:nvSpPr>
        <xdr:cNvPr id="33" name="Line 1"/>
        <xdr:cNvSpPr>
          <a:spLocks/>
        </xdr:cNvSpPr>
      </xdr:nvSpPr>
      <xdr:spPr>
        <a:xfrm flipH="1" flipV="1">
          <a:off x="0" y="1143000"/>
          <a:ext cx="145732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1457325</xdr:colOff>
      <xdr:row>20</xdr:row>
      <xdr:rowOff>0</xdr:rowOff>
    </xdr:to>
    <xdr:sp>
      <xdr:nvSpPr>
        <xdr:cNvPr id="34" name="Line 1"/>
        <xdr:cNvSpPr>
          <a:spLocks/>
        </xdr:cNvSpPr>
      </xdr:nvSpPr>
      <xdr:spPr>
        <a:xfrm flipH="1" flipV="1">
          <a:off x="0" y="6191250"/>
          <a:ext cx="145732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1457325</xdr:colOff>
      <xdr:row>20</xdr:row>
      <xdr:rowOff>0</xdr:rowOff>
    </xdr:to>
    <xdr:sp>
      <xdr:nvSpPr>
        <xdr:cNvPr id="35" name="Line 1"/>
        <xdr:cNvSpPr>
          <a:spLocks/>
        </xdr:cNvSpPr>
      </xdr:nvSpPr>
      <xdr:spPr>
        <a:xfrm flipH="1" flipV="1">
          <a:off x="0" y="6191250"/>
          <a:ext cx="145732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1457325</xdr:colOff>
      <xdr:row>8</xdr:row>
      <xdr:rowOff>0</xdr:rowOff>
    </xdr:to>
    <xdr:sp>
      <xdr:nvSpPr>
        <xdr:cNvPr id="36" name="Line 1"/>
        <xdr:cNvSpPr>
          <a:spLocks/>
        </xdr:cNvSpPr>
      </xdr:nvSpPr>
      <xdr:spPr>
        <a:xfrm flipH="1" flipV="1">
          <a:off x="0" y="1143000"/>
          <a:ext cx="145732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1457325</xdr:colOff>
      <xdr:row>8</xdr:row>
      <xdr:rowOff>0</xdr:rowOff>
    </xdr:to>
    <xdr:sp>
      <xdr:nvSpPr>
        <xdr:cNvPr id="37" name="Line 1"/>
        <xdr:cNvSpPr>
          <a:spLocks/>
        </xdr:cNvSpPr>
      </xdr:nvSpPr>
      <xdr:spPr>
        <a:xfrm flipH="1" flipV="1">
          <a:off x="0" y="1143000"/>
          <a:ext cx="145732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152525"/>
          <a:ext cx="145732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1</xdr:col>
      <xdr:colOff>0</xdr:colOff>
      <xdr:row>24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0" y="7629525"/>
          <a:ext cx="145732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152525"/>
          <a:ext cx="152400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1</xdr:col>
      <xdr:colOff>0</xdr:colOff>
      <xdr:row>18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0" y="5343525"/>
          <a:ext cx="152400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7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12.00390625" defaultRowHeight="15" customHeight="1"/>
  <cols>
    <col min="1" max="1" width="19.125" style="7" customWidth="1"/>
    <col min="2" max="3" width="16.50390625" style="7" customWidth="1"/>
    <col min="4" max="20" width="16.50390625" style="1" customWidth="1"/>
    <col min="21" max="21" width="16.50390625" style="7" customWidth="1"/>
    <col min="22" max="33" width="16.50390625" style="1" customWidth="1"/>
    <col min="34" max="34" width="16.50390625" style="23" customWidth="1"/>
    <col min="35" max="39" width="16.50390625" style="1" customWidth="1"/>
    <col min="40" max="43" width="16.50390625" style="7" customWidth="1"/>
    <col min="44" max="49" width="16.50390625" style="1" customWidth="1"/>
    <col min="50" max="50" width="16.50390625" style="7" customWidth="1"/>
    <col min="51" max="53" width="16.50390625" style="1" customWidth="1"/>
    <col min="54" max="54" width="16.50390625" style="7" customWidth="1"/>
    <col min="55" max="57" width="16.50390625" style="1" customWidth="1"/>
    <col min="58" max="64" width="18.50390625" style="1" customWidth="1"/>
    <col min="65" max="16384" width="12.00390625" style="1" customWidth="1"/>
  </cols>
  <sheetData>
    <row r="1" spans="1:34" s="3" customFormat="1" ht="30" customHeight="1">
      <c r="A1" s="8"/>
      <c r="B1" s="330" t="s">
        <v>131</v>
      </c>
      <c r="AH1" s="21"/>
    </row>
    <row r="2" spans="1:34" s="3" customFormat="1" ht="30" customHeight="1">
      <c r="A2" s="8"/>
      <c r="B2" s="331" t="s">
        <v>213</v>
      </c>
      <c r="AH2" s="21"/>
    </row>
    <row r="3" spans="1:40" s="3" customFormat="1" ht="30" customHeight="1" thickBot="1">
      <c r="A3" s="8"/>
      <c r="B3" s="10"/>
      <c r="T3" s="348" t="s">
        <v>278</v>
      </c>
      <c r="U3" s="349" t="s">
        <v>279</v>
      </c>
      <c r="AH3" s="21"/>
      <c r="AM3" s="348" t="s">
        <v>282</v>
      </c>
      <c r="AN3" s="349" t="s">
        <v>283</v>
      </c>
    </row>
    <row r="4" spans="1:57" s="4" customFormat="1" ht="30" customHeight="1">
      <c r="A4" s="328" t="s">
        <v>2</v>
      </c>
      <c r="B4" s="332" t="s">
        <v>214</v>
      </c>
      <c r="C4" s="332" t="s">
        <v>216</v>
      </c>
      <c r="D4" s="600" t="s">
        <v>230</v>
      </c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0" t="s">
        <v>220</v>
      </c>
      <c r="P4" s="601"/>
      <c r="Q4" s="600" t="s">
        <v>222</v>
      </c>
      <c r="R4" s="601"/>
      <c r="S4" s="601"/>
      <c r="T4" s="601"/>
      <c r="U4" s="332" t="s">
        <v>224</v>
      </c>
      <c r="V4" s="608" t="s">
        <v>225</v>
      </c>
      <c r="W4" s="606"/>
      <c r="X4" s="606"/>
      <c r="Y4" s="606"/>
      <c r="Z4" s="606"/>
      <c r="AA4" s="606"/>
      <c r="AB4" s="606"/>
      <c r="AC4" s="606"/>
      <c r="AD4" s="606"/>
      <c r="AE4" s="606"/>
      <c r="AF4" s="606"/>
      <c r="AG4" s="606"/>
      <c r="AH4" s="606"/>
      <c r="AI4" s="606"/>
      <c r="AJ4" s="606"/>
      <c r="AK4" s="607"/>
      <c r="AL4" s="600" t="s">
        <v>239</v>
      </c>
      <c r="AM4" s="601"/>
      <c r="AN4" s="605" t="s">
        <v>242</v>
      </c>
      <c r="AO4" s="606"/>
      <c r="AP4" s="606"/>
      <c r="AQ4" s="606"/>
      <c r="AR4" s="606"/>
      <c r="AS4" s="606"/>
      <c r="AT4" s="606"/>
      <c r="AU4" s="606"/>
      <c r="AV4" s="606"/>
      <c r="AW4" s="607"/>
      <c r="AX4" s="600" t="s">
        <v>256</v>
      </c>
      <c r="AY4" s="601"/>
      <c r="AZ4" s="601"/>
      <c r="BA4" s="601"/>
      <c r="BB4" s="601"/>
      <c r="BC4" s="600" t="s">
        <v>260</v>
      </c>
      <c r="BD4" s="601"/>
      <c r="BE4" s="602"/>
    </row>
    <row r="5" spans="1:57" s="4" customFormat="1" ht="30" customHeight="1">
      <c r="A5" s="18"/>
      <c r="B5" s="165" t="s">
        <v>3</v>
      </c>
      <c r="C5" s="165" t="s">
        <v>4</v>
      </c>
      <c r="D5" s="337" t="s">
        <v>51</v>
      </c>
      <c r="E5" s="337" t="s">
        <v>52</v>
      </c>
      <c r="F5" s="337" t="s">
        <v>53</v>
      </c>
      <c r="G5" s="337" t="s">
        <v>54</v>
      </c>
      <c r="H5" s="337" t="s">
        <v>55</v>
      </c>
      <c r="I5" s="337" t="s">
        <v>6</v>
      </c>
      <c r="J5" s="337" t="s">
        <v>7</v>
      </c>
      <c r="K5" s="337" t="s">
        <v>56</v>
      </c>
      <c r="L5" s="337" t="s">
        <v>57</v>
      </c>
      <c r="M5" s="337" t="s">
        <v>58</v>
      </c>
      <c r="N5" s="337" t="s">
        <v>59</v>
      </c>
      <c r="O5" s="337" t="s">
        <v>51</v>
      </c>
      <c r="P5" s="337" t="s">
        <v>52</v>
      </c>
      <c r="Q5" s="337" t="s">
        <v>51</v>
      </c>
      <c r="R5" s="603" t="s">
        <v>223</v>
      </c>
      <c r="S5" s="604"/>
      <c r="T5" s="604"/>
      <c r="U5" s="165" t="s">
        <v>5</v>
      </c>
      <c r="V5" s="337" t="s">
        <v>51</v>
      </c>
      <c r="W5" s="603" t="s">
        <v>226</v>
      </c>
      <c r="X5" s="604"/>
      <c r="Y5" s="604"/>
      <c r="Z5" s="604"/>
      <c r="AA5" s="337" t="s">
        <v>52</v>
      </c>
      <c r="AB5" s="337" t="s">
        <v>53</v>
      </c>
      <c r="AC5" s="337" t="s">
        <v>54</v>
      </c>
      <c r="AD5" s="337" t="s">
        <v>55</v>
      </c>
      <c r="AE5" s="603" t="s">
        <v>231</v>
      </c>
      <c r="AF5" s="604"/>
      <c r="AG5" s="337" t="s">
        <v>6</v>
      </c>
      <c r="AH5" s="337" t="s">
        <v>7</v>
      </c>
      <c r="AI5" s="603" t="s">
        <v>237</v>
      </c>
      <c r="AJ5" s="604"/>
      <c r="AK5" s="337" t="s">
        <v>57</v>
      </c>
      <c r="AL5" s="337" t="s">
        <v>51</v>
      </c>
      <c r="AM5" s="337" t="s">
        <v>52</v>
      </c>
      <c r="AN5" s="340" t="s">
        <v>51</v>
      </c>
      <c r="AO5" s="337" t="s">
        <v>52</v>
      </c>
      <c r="AP5" s="337" t="s">
        <v>53</v>
      </c>
      <c r="AQ5" s="337" t="s">
        <v>54</v>
      </c>
      <c r="AR5" s="597" t="s">
        <v>245</v>
      </c>
      <c r="AS5" s="598"/>
      <c r="AT5" s="598"/>
      <c r="AU5" s="598"/>
      <c r="AV5" s="598"/>
      <c r="AW5" s="599"/>
      <c r="AX5" s="337" t="s">
        <v>51</v>
      </c>
      <c r="AY5" s="603" t="s">
        <v>257</v>
      </c>
      <c r="AZ5" s="604"/>
      <c r="BA5" s="337" t="s">
        <v>53</v>
      </c>
      <c r="BB5" s="337" t="s">
        <v>54</v>
      </c>
      <c r="BC5" s="337" t="s">
        <v>51</v>
      </c>
      <c r="BD5" s="337" t="s">
        <v>52</v>
      </c>
      <c r="BE5" s="594" t="s">
        <v>27</v>
      </c>
    </row>
    <row r="6" spans="1:57" s="4" customFormat="1" ht="30" customHeight="1">
      <c r="A6" s="18"/>
      <c r="B6" s="165" t="s">
        <v>28</v>
      </c>
      <c r="C6" s="165" t="s">
        <v>215</v>
      </c>
      <c r="D6" s="165" t="s">
        <v>217</v>
      </c>
      <c r="E6" s="165" t="s">
        <v>8</v>
      </c>
      <c r="F6" s="165" t="s">
        <v>9</v>
      </c>
      <c r="G6" s="165" t="s">
        <v>10</v>
      </c>
      <c r="H6" s="165" t="s">
        <v>11</v>
      </c>
      <c r="I6" s="165" t="s">
        <v>85</v>
      </c>
      <c r="J6" s="165" t="s">
        <v>12</v>
      </c>
      <c r="K6" s="165" t="s">
        <v>8</v>
      </c>
      <c r="L6" s="165" t="s">
        <v>9</v>
      </c>
      <c r="M6" s="165" t="s">
        <v>10</v>
      </c>
      <c r="N6" s="165" t="s">
        <v>11</v>
      </c>
      <c r="O6" s="165" t="s">
        <v>13</v>
      </c>
      <c r="P6" s="165" t="s">
        <v>221</v>
      </c>
      <c r="Q6" s="165" t="s">
        <v>14</v>
      </c>
      <c r="R6" s="337" t="s">
        <v>60</v>
      </c>
      <c r="S6" s="337" t="s">
        <v>61</v>
      </c>
      <c r="T6" s="337" t="s">
        <v>62</v>
      </c>
      <c r="U6" s="15"/>
      <c r="V6" s="165" t="s">
        <v>15</v>
      </c>
      <c r="W6" s="165" t="s">
        <v>227</v>
      </c>
      <c r="X6" s="165" t="s">
        <v>229</v>
      </c>
      <c r="Y6" s="165" t="s">
        <v>265</v>
      </c>
      <c r="Z6" s="165" t="s">
        <v>266</v>
      </c>
      <c r="AA6" s="165" t="s">
        <v>16</v>
      </c>
      <c r="AB6" s="165" t="s">
        <v>17</v>
      </c>
      <c r="AC6" s="165" t="s">
        <v>18</v>
      </c>
      <c r="AD6" s="165" t="s">
        <v>267</v>
      </c>
      <c r="AE6" s="339" t="s">
        <v>232</v>
      </c>
      <c r="AF6" s="339" t="s">
        <v>234</v>
      </c>
      <c r="AG6" s="165" t="s">
        <v>235</v>
      </c>
      <c r="AH6" s="165" t="s">
        <v>19</v>
      </c>
      <c r="AI6" s="339" t="s">
        <v>60</v>
      </c>
      <c r="AJ6" s="339" t="s">
        <v>61</v>
      </c>
      <c r="AK6" s="165" t="s">
        <v>20</v>
      </c>
      <c r="AL6" s="165" t="s">
        <v>240</v>
      </c>
      <c r="AM6" s="165" t="s">
        <v>21</v>
      </c>
      <c r="AN6" s="165" t="s">
        <v>22</v>
      </c>
      <c r="AO6" s="165" t="s">
        <v>243</v>
      </c>
      <c r="AP6" s="165" t="s">
        <v>23</v>
      </c>
      <c r="AQ6" s="165" t="s">
        <v>24</v>
      </c>
      <c r="AR6" s="340" t="s">
        <v>246</v>
      </c>
      <c r="AS6" s="340" t="s">
        <v>251</v>
      </c>
      <c r="AT6" s="340" t="s">
        <v>252</v>
      </c>
      <c r="AU6" s="340" t="s">
        <v>253</v>
      </c>
      <c r="AV6" s="340" t="s">
        <v>254</v>
      </c>
      <c r="AW6" s="340" t="s">
        <v>255</v>
      </c>
      <c r="AX6" s="341" t="s">
        <v>25</v>
      </c>
      <c r="AY6" s="342" t="s">
        <v>60</v>
      </c>
      <c r="AZ6" s="342" t="s">
        <v>61</v>
      </c>
      <c r="BA6" s="341" t="s">
        <v>88</v>
      </c>
      <c r="BB6" s="341" t="s">
        <v>26</v>
      </c>
      <c r="BC6" s="165" t="s">
        <v>261</v>
      </c>
      <c r="BD6" s="165" t="s">
        <v>263</v>
      </c>
      <c r="BE6" s="595"/>
    </row>
    <row r="7" spans="1:57" s="4" customFormat="1" ht="30" customHeight="1">
      <c r="A7" s="18"/>
      <c r="B7" s="14"/>
      <c r="C7" s="14"/>
      <c r="D7" s="165" t="s">
        <v>218</v>
      </c>
      <c r="E7" s="165" t="s">
        <v>74</v>
      </c>
      <c r="F7" s="165" t="s">
        <v>75</v>
      </c>
      <c r="G7" s="165" t="s">
        <v>29</v>
      </c>
      <c r="H7" s="165" t="s">
        <v>29</v>
      </c>
      <c r="I7" s="165" t="s">
        <v>30</v>
      </c>
      <c r="J7" s="165" t="s">
        <v>219</v>
      </c>
      <c r="K7" s="165" t="s">
        <v>76</v>
      </c>
      <c r="L7" s="165" t="s">
        <v>219</v>
      </c>
      <c r="M7" s="165" t="s">
        <v>31</v>
      </c>
      <c r="N7" s="165" t="s">
        <v>31</v>
      </c>
      <c r="O7" s="15"/>
      <c r="P7" s="165" t="s">
        <v>670</v>
      </c>
      <c r="Q7" s="165" t="s">
        <v>32</v>
      </c>
      <c r="R7" s="165" t="s">
        <v>33</v>
      </c>
      <c r="S7" s="165" t="s">
        <v>34</v>
      </c>
      <c r="T7" s="165" t="s">
        <v>35</v>
      </c>
      <c r="U7" s="15"/>
      <c r="V7" s="165" t="s">
        <v>36</v>
      </c>
      <c r="W7" s="165" t="s">
        <v>228</v>
      </c>
      <c r="X7" s="165" t="s">
        <v>228</v>
      </c>
      <c r="Y7" s="165" t="s">
        <v>228</v>
      </c>
      <c r="Z7" s="14" t="s">
        <v>84</v>
      </c>
      <c r="AA7" s="165" t="s">
        <v>37</v>
      </c>
      <c r="AB7" s="14" t="s">
        <v>38</v>
      </c>
      <c r="AC7" s="14" t="s">
        <v>38</v>
      </c>
      <c r="AD7" s="165" t="s">
        <v>268</v>
      </c>
      <c r="AE7" s="340" t="s">
        <v>233</v>
      </c>
      <c r="AF7" s="340" t="s">
        <v>233</v>
      </c>
      <c r="AG7" s="165" t="s">
        <v>39</v>
      </c>
      <c r="AH7" s="165" t="s">
        <v>63</v>
      </c>
      <c r="AI7" s="165" t="s">
        <v>40</v>
      </c>
      <c r="AJ7" s="341" t="s">
        <v>86</v>
      </c>
      <c r="AK7" s="165" t="s">
        <v>238</v>
      </c>
      <c r="AL7" s="165" t="s">
        <v>241</v>
      </c>
      <c r="AM7" s="165" t="s">
        <v>41</v>
      </c>
      <c r="AN7" s="165" t="s">
        <v>42</v>
      </c>
      <c r="AO7" s="165" t="s">
        <v>244</v>
      </c>
      <c r="AP7" s="14"/>
      <c r="AQ7" s="165" t="s">
        <v>43</v>
      </c>
      <c r="AR7" s="165" t="s">
        <v>247</v>
      </c>
      <c r="AS7" s="165" t="s">
        <v>248</v>
      </c>
      <c r="AT7" s="165" t="s">
        <v>249</v>
      </c>
      <c r="AU7" s="165" t="s">
        <v>66</v>
      </c>
      <c r="AV7" s="165" t="s">
        <v>67</v>
      </c>
      <c r="AW7" s="165" t="s">
        <v>250</v>
      </c>
      <c r="AX7" s="341" t="s">
        <v>44</v>
      </c>
      <c r="AY7" s="341" t="s">
        <v>87</v>
      </c>
      <c r="AZ7" s="341" t="s">
        <v>258</v>
      </c>
      <c r="BA7" s="25" t="s">
        <v>259</v>
      </c>
      <c r="BB7" s="341" t="s">
        <v>43</v>
      </c>
      <c r="BC7" s="165" t="s">
        <v>262</v>
      </c>
      <c r="BD7" s="165" t="s">
        <v>262</v>
      </c>
      <c r="BE7" s="595"/>
    </row>
    <row r="8" spans="1:57" s="4" customFormat="1" ht="30" customHeight="1">
      <c r="A8" s="329" t="s">
        <v>45</v>
      </c>
      <c r="B8" s="16"/>
      <c r="C8" s="16"/>
      <c r="D8" s="338" t="s">
        <v>46</v>
      </c>
      <c r="E8" s="338" t="s">
        <v>46</v>
      </c>
      <c r="F8" s="338" t="s">
        <v>46</v>
      </c>
      <c r="G8" s="338" t="s">
        <v>46</v>
      </c>
      <c r="H8" s="338" t="s">
        <v>46</v>
      </c>
      <c r="I8" s="338" t="s">
        <v>46</v>
      </c>
      <c r="J8" s="338" t="s">
        <v>64</v>
      </c>
      <c r="K8" s="338" t="s">
        <v>64</v>
      </c>
      <c r="L8" s="338" t="s">
        <v>64</v>
      </c>
      <c r="M8" s="338" t="s">
        <v>64</v>
      </c>
      <c r="N8" s="338" t="s">
        <v>64</v>
      </c>
      <c r="O8" s="338" t="s">
        <v>47</v>
      </c>
      <c r="P8" s="338" t="s">
        <v>47</v>
      </c>
      <c r="Q8" s="338" t="s">
        <v>65</v>
      </c>
      <c r="R8" s="338" t="s">
        <v>65</v>
      </c>
      <c r="S8" s="338" t="s">
        <v>65</v>
      </c>
      <c r="T8" s="338" t="s">
        <v>65</v>
      </c>
      <c r="U8" s="17"/>
      <c r="V8" s="338" t="s">
        <v>264</v>
      </c>
      <c r="W8" s="338" t="s">
        <v>264</v>
      </c>
      <c r="X8" s="338" t="s">
        <v>264</v>
      </c>
      <c r="Y8" s="338" t="s">
        <v>264</v>
      </c>
      <c r="Z8" s="338" t="s">
        <v>264</v>
      </c>
      <c r="AA8" s="338" t="s">
        <v>68</v>
      </c>
      <c r="AB8" s="338" t="s">
        <v>68</v>
      </c>
      <c r="AC8" s="338" t="s">
        <v>68</v>
      </c>
      <c r="AD8" s="338" t="s">
        <v>69</v>
      </c>
      <c r="AE8" s="338" t="s">
        <v>69</v>
      </c>
      <c r="AF8" s="338" t="s">
        <v>69</v>
      </c>
      <c r="AG8" s="338" t="s">
        <v>69</v>
      </c>
      <c r="AH8" s="338" t="s">
        <v>236</v>
      </c>
      <c r="AI8" s="338" t="s">
        <v>68</v>
      </c>
      <c r="AJ8" s="338" t="s">
        <v>236</v>
      </c>
      <c r="AK8" s="338" t="s">
        <v>69</v>
      </c>
      <c r="AL8" s="338" t="s">
        <v>264</v>
      </c>
      <c r="AM8" s="338" t="s">
        <v>68</v>
      </c>
      <c r="AN8" s="16"/>
      <c r="AO8" s="16"/>
      <c r="AP8" s="16"/>
      <c r="AQ8" s="16"/>
      <c r="AR8" s="338" t="s">
        <v>48</v>
      </c>
      <c r="AS8" s="338" t="s">
        <v>48</v>
      </c>
      <c r="AT8" s="338" t="s">
        <v>48</v>
      </c>
      <c r="AU8" s="338" t="s">
        <v>48</v>
      </c>
      <c r="AV8" s="338" t="s">
        <v>48</v>
      </c>
      <c r="AW8" s="338" t="s">
        <v>48</v>
      </c>
      <c r="AX8" s="26"/>
      <c r="AY8" s="26"/>
      <c r="AZ8" s="26"/>
      <c r="BA8" s="343" t="s">
        <v>671</v>
      </c>
      <c r="BB8" s="27"/>
      <c r="BC8" s="338" t="s">
        <v>46</v>
      </c>
      <c r="BD8" s="338" t="s">
        <v>46</v>
      </c>
      <c r="BE8" s="596"/>
    </row>
    <row r="9" spans="1:70" s="2" customFormat="1" ht="48.75" customHeight="1">
      <c r="A9" s="219" t="s">
        <v>50</v>
      </c>
      <c r="B9" s="220" t="s">
        <v>71</v>
      </c>
      <c r="C9" s="220" t="s">
        <v>72</v>
      </c>
      <c r="D9" s="221">
        <v>273736</v>
      </c>
      <c r="E9" s="221">
        <v>184034</v>
      </c>
      <c r="F9" s="221">
        <v>214200</v>
      </c>
      <c r="G9" s="221">
        <v>198565</v>
      </c>
      <c r="H9" s="221">
        <v>198565</v>
      </c>
      <c r="I9" s="221">
        <v>190578</v>
      </c>
      <c r="J9" s="221">
        <v>71589</v>
      </c>
      <c r="K9" s="221">
        <v>3974</v>
      </c>
      <c r="L9" s="221">
        <v>6276</v>
      </c>
      <c r="M9" s="221">
        <v>4346</v>
      </c>
      <c r="N9" s="221">
        <v>4346</v>
      </c>
      <c r="O9" s="333">
        <v>189832873</v>
      </c>
      <c r="P9" s="333">
        <v>136453560</v>
      </c>
      <c r="Q9" s="221">
        <v>881</v>
      </c>
      <c r="R9" s="221">
        <v>878</v>
      </c>
      <c r="S9" s="221">
        <v>3</v>
      </c>
      <c r="T9" s="221">
        <v>0</v>
      </c>
      <c r="U9" s="230" t="s">
        <v>49</v>
      </c>
      <c r="V9" s="221">
        <v>5</v>
      </c>
      <c r="W9" s="221">
        <v>2</v>
      </c>
      <c r="X9" s="221">
        <v>3</v>
      </c>
      <c r="Y9" s="221">
        <v>0</v>
      </c>
      <c r="Z9" s="221">
        <v>0</v>
      </c>
      <c r="AA9" s="221">
        <v>124570</v>
      </c>
      <c r="AB9" s="221">
        <v>69707</v>
      </c>
      <c r="AC9" s="221">
        <v>61189</v>
      </c>
      <c r="AD9" s="333">
        <v>22334004</v>
      </c>
      <c r="AE9" s="333">
        <v>22334004</v>
      </c>
      <c r="AF9" s="333">
        <v>0</v>
      </c>
      <c r="AG9" s="333">
        <v>19901607</v>
      </c>
      <c r="AH9" s="222">
        <f aca="true" t="shared" si="0" ref="AH9:AH16">ROUND(AG9/AE9*100,1)</f>
        <v>89.1</v>
      </c>
      <c r="AI9" s="221">
        <v>850</v>
      </c>
      <c r="AJ9" s="221">
        <v>97</v>
      </c>
      <c r="AK9" s="231">
        <v>214059</v>
      </c>
      <c r="AL9" s="221">
        <v>22</v>
      </c>
      <c r="AM9" s="221">
        <v>286762</v>
      </c>
      <c r="AN9" s="220" t="s">
        <v>70</v>
      </c>
      <c r="AO9" s="220" t="s">
        <v>79</v>
      </c>
      <c r="AP9" s="220" t="s">
        <v>113</v>
      </c>
      <c r="AQ9" s="220" t="s">
        <v>94</v>
      </c>
      <c r="AR9" s="221">
        <v>3279</v>
      </c>
      <c r="AS9" s="221">
        <v>18539</v>
      </c>
      <c r="AT9" s="221">
        <v>97539</v>
      </c>
      <c r="AU9" s="221">
        <v>256739</v>
      </c>
      <c r="AV9" s="221">
        <v>1080739</v>
      </c>
      <c r="AW9" s="221">
        <v>2110739</v>
      </c>
      <c r="AX9" s="220" t="s">
        <v>99</v>
      </c>
      <c r="AY9" s="223">
        <v>0</v>
      </c>
      <c r="AZ9" s="223">
        <v>63.3</v>
      </c>
      <c r="BA9" s="221">
        <v>300</v>
      </c>
      <c r="BB9" s="220" t="s">
        <v>73</v>
      </c>
      <c r="BC9" s="221">
        <v>46</v>
      </c>
      <c r="BD9" s="221">
        <v>27</v>
      </c>
      <c r="BE9" s="224">
        <v>73</v>
      </c>
      <c r="BF9" s="5"/>
      <c r="BG9" s="188"/>
      <c r="BH9"/>
      <c r="BI9" s="24"/>
      <c r="BJ9" s="24"/>
      <c r="BK9" s="5"/>
      <c r="BL9" s="5"/>
      <c r="BM9" s="5"/>
      <c r="BN9" s="5"/>
      <c r="BO9" s="5"/>
      <c r="BP9" s="5"/>
      <c r="BQ9" s="5"/>
      <c r="BR9" s="5"/>
    </row>
    <row r="10" spans="1:70" s="2" customFormat="1" ht="48.75" customHeight="1">
      <c r="A10" s="219" t="s">
        <v>173</v>
      </c>
      <c r="B10" s="220" t="s">
        <v>105</v>
      </c>
      <c r="C10" s="220" t="s">
        <v>106</v>
      </c>
      <c r="D10" s="221">
        <v>169821</v>
      </c>
      <c r="E10" s="221">
        <v>86855</v>
      </c>
      <c r="F10" s="221">
        <v>131900</v>
      </c>
      <c r="G10" s="221">
        <v>122255</v>
      </c>
      <c r="H10" s="221">
        <v>122190</v>
      </c>
      <c r="I10" s="221">
        <v>115913</v>
      </c>
      <c r="J10" s="221">
        <v>28665</v>
      </c>
      <c r="K10" s="221">
        <v>2927</v>
      </c>
      <c r="L10" s="221">
        <v>5462</v>
      </c>
      <c r="M10" s="221">
        <v>3026</v>
      </c>
      <c r="N10" s="221">
        <v>3022</v>
      </c>
      <c r="O10" s="333">
        <v>136372632</v>
      </c>
      <c r="P10" s="333">
        <v>100232871</v>
      </c>
      <c r="Q10" s="221">
        <v>674</v>
      </c>
      <c r="R10" s="221">
        <v>550</v>
      </c>
      <c r="S10" s="221">
        <v>53</v>
      </c>
      <c r="T10" s="221">
        <v>71</v>
      </c>
      <c r="U10" s="344" t="s">
        <v>272</v>
      </c>
      <c r="V10" s="221">
        <v>3</v>
      </c>
      <c r="W10" s="221">
        <v>1</v>
      </c>
      <c r="X10" s="221">
        <v>2</v>
      </c>
      <c r="Y10" s="221">
        <v>0</v>
      </c>
      <c r="Z10" s="221">
        <v>0</v>
      </c>
      <c r="AA10" s="221">
        <v>109840</v>
      </c>
      <c r="AB10" s="221">
        <v>66829</v>
      </c>
      <c r="AC10" s="221">
        <v>51874</v>
      </c>
      <c r="AD10" s="333">
        <v>20684213</v>
      </c>
      <c r="AE10" s="333">
        <v>18384764</v>
      </c>
      <c r="AF10" s="333">
        <v>2299449</v>
      </c>
      <c r="AG10" s="333">
        <v>12501096</v>
      </c>
      <c r="AH10" s="222">
        <f t="shared" si="0"/>
        <v>68</v>
      </c>
      <c r="AI10" s="221">
        <v>416</v>
      </c>
      <c r="AJ10" s="221">
        <v>98</v>
      </c>
      <c r="AK10" s="231">
        <v>151783</v>
      </c>
      <c r="AL10" s="221">
        <v>17</v>
      </c>
      <c r="AM10" s="221">
        <v>371966</v>
      </c>
      <c r="AN10" s="220" t="s">
        <v>111</v>
      </c>
      <c r="AO10" s="220" t="s">
        <v>110</v>
      </c>
      <c r="AP10" s="220" t="s">
        <v>78</v>
      </c>
      <c r="AQ10" s="220" t="s">
        <v>109</v>
      </c>
      <c r="AR10" s="221">
        <v>3078</v>
      </c>
      <c r="AS10" s="221">
        <v>19710</v>
      </c>
      <c r="AT10" s="221">
        <v>111780</v>
      </c>
      <c r="AU10" s="221">
        <v>230580</v>
      </c>
      <c r="AV10" s="221">
        <v>1202580</v>
      </c>
      <c r="AW10" s="221">
        <v>2417580</v>
      </c>
      <c r="AX10" s="220" t="s">
        <v>112</v>
      </c>
      <c r="AY10" s="223">
        <v>0</v>
      </c>
      <c r="AZ10" s="223">
        <v>26.9</v>
      </c>
      <c r="BA10" s="221">
        <v>300</v>
      </c>
      <c r="BB10" s="220" t="s">
        <v>189</v>
      </c>
      <c r="BC10" s="221">
        <v>71</v>
      </c>
      <c r="BD10" s="221">
        <v>22</v>
      </c>
      <c r="BE10" s="224">
        <v>93</v>
      </c>
      <c r="BF10" s="5"/>
      <c r="BG10" s="188"/>
      <c r="BH10"/>
      <c r="BI10" s="24"/>
      <c r="BJ10" s="24"/>
      <c r="BK10" s="5"/>
      <c r="BL10" s="5"/>
      <c r="BM10" s="5"/>
      <c r="BN10" s="5"/>
      <c r="BO10" s="5"/>
      <c r="BP10" s="5"/>
      <c r="BQ10" s="5"/>
      <c r="BR10" s="5"/>
    </row>
    <row r="11" spans="1:70" s="2" customFormat="1" ht="48.75" customHeight="1">
      <c r="A11" s="219" t="s">
        <v>174</v>
      </c>
      <c r="B11" s="220" t="s">
        <v>95</v>
      </c>
      <c r="C11" s="220" t="s">
        <v>96</v>
      </c>
      <c r="D11" s="221">
        <v>193827</v>
      </c>
      <c r="E11" s="221">
        <v>91931</v>
      </c>
      <c r="F11" s="221">
        <v>138200</v>
      </c>
      <c r="G11" s="221">
        <v>114969</v>
      </c>
      <c r="H11" s="221">
        <v>114969</v>
      </c>
      <c r="I11" s="221">
        <v>109794</v>
      </c>
      <c r="J11" s="221">
        <v>102323</v>
      </c>
      <c r="K11" s="221">
        <v>2239</v>
      </c>
      <c r="L11" s="221">
        <v>4465</v>
      </c>
      <c r="M11" s="221">
        <v>3169</v>
      </c>
      <c r="N11" s="221">
        <v>3169</v>
      </c>
      <c r="O11" s="333">
        <v>127511557</v>
      </c>
      <c r="P11" s="333">
        <v>80391301</v>
      </c>
      <c r="Q11" s="221">
        <v>658</v>
      </c>
      <c r="R11" s="221">
        <v>568</v>
      </c>
      <c r="S11" s="221">
        <v>67</v>
      </c>
      <c r="T11" s="221">
        <v>23</v>
      </c>
      <c r="U11" s="344" t="s">
        <v>272</v>
      </c>
      <c r="V11" s="221">
        <v>3</v>
      </c>
      <c r="W11" s="221">
        <v>0</v>
      </c>
      <c r="X11" s="221">
        <v>3</v>
      </c>
      <c r="Y11" s="221">
        <v>0</v>
      </c>
      <c r="Z11" s="221">
        <v>0</v>
      </c>
      <c r="AA11" s="221">
        <v>70925</v>
      </c>
      <c r="AB11" s="221">
        <v>56625</v>
      </c>
      <c r="AC11" s="221">
        <v>45112</v>
      </c>
      <c r="AD11" s="333">
        <v>18012158</v>
      </c>
      <c r="AE11" s="333">
        <v>17102173</v>
      </c>
      <c r="AF11" s="333">
        <v>909985</v>
      </c>
      <c r="AG11" s="333">
        <v>13320147</v>
      </c>
      <c r="AH11" s="222">
        <f t="shared" si="0"/>
        <v>77.9</v>
      </c>
      <c r="AI11" s="221">
        <v>438</v>
      </c>
      <c r="AJ11" s="221">
        <v>97</v>
      </c>
      <c r="AK11" s="231">
        <v>88698</v>
      </c>
      <c r="AL11" s="221">
        <v>5</v>
      </c>
      <c r="AM11" s="221">
        <v>83038</v>
      </c>
      <c r="AN11" s="220" t="s">
        <v>108</v>
      </c>
      <c r="AO11" s="220" t="s">
        <v>79</v>
      </c>
      <c r="AP11" s="220" t="s">
        <v>113</v>
      </c>
      <c r="AQ11" s="220" t="s">
        <v>104</v>
      </c>
      <c r="AR11" s="221">
        <v>2700</v>
      </c>
      <c r="AS11" s="221">
        <v>17280</v>
      </c>
      <c r="AT11" s="221">
        <v>95040</v>
      </c>
      <c r="AU11" s="221">
        <v>192240</v>
      </c>
      <c r="AV11" s="221">
        <v>969840</v>
      </c>
      <c r="AW11" s="221">
        <v>1941840</v>
      </c>
      <c r="AX11" s="220" t="s">
        <v>103</v>
      </c>
      <c r="AY11" s="223">
        <v>0</v>
      </c>
      <c r="AZ11" s="223">
        <v>2.9</v>
      </c>
      <c r="BA11" s="221">
        <v>360</v>
      </c>
      <c r="BB11" s="220" t="s">
        <v>102</v>
      </c>
      <c r="BC11" s="221">
        <v>34</v>
      </c>
      <c r="BD11" s="221">
        <v>17</v>
      </c>
      <c r="BE11" s="224">
        <v>51</v>
      </c>
      <c r="BF11" s="5"/>
      <c r="BG11" s="188"/>
      <c r="BH11"/>
      <c r="BI11" s="24"/>
      <c r="BJ11" s="24"/>
      <c r="BK11" s="5"/>
      <c r="BL11" s="5"/>
      <c r="BM11" s="5"/>
      <c r="BN11" s="5"/>
      <c r="BO11" s="5"/>
      <c r="BP11" s="5"/>
      <c r="BQ11" s="5"/>
      <c r="BR11" s="5"/>
    </row>
    <row r="12" spans="1:70" s="2" customFormat="1" ht="48.75" customHeight="1">
      <c r="A12" s="219" t="s">
        <v>175</v>
      </c>
      <c r="B12" s="220" t="s">
        <v>178</v>
      </c>
      <c r="C12" s="220" t="s">
        <v>179</v>
      </c>
      <c r="D12" s="221">
        <v>118085</v>
      </c>
      <c r="E12" s="221">
        <v>71166</v>
      </c>
      <c r="F12" s="221">
        <v>87162</v>
      </c>
      <c r="G12" s="221">
        <v>75285</v>
      </c>
      <c r="H12" s="221">
        <v>75285</v>
      </c>
      <c r="I12" s="221">
        <v>67273</v>
      </c>
      <c r="J12" s="221">
        <v>18859</v>
      </c>
      <c r="K12" s="221">
        <v>2412</v>
      </c>
      <c r="L12" s="221">
        <v>2696</v>
      </c>
      <c r="M12" s="221">
        <v>1889</v>
      </c>
      <c r="N12" s="221">
        <v>1889</v>
      </c>
      <c r="O12" s="333">
        <v>69348203</v>
      </c>
      <c r="P12" s="333">
        <v>40869266</v>
      </c>
      <c r="Q12" s="221">
        <v>468</v>
      </c>
      <c r="R12" s="221">
        <v>425</v>
      </c>
      <c r="S12" s="221">
        <v>22</v>
      </c>
      <c r="T12" s="221">
        <v>21</v>
      </c>
      <c r="U12" s="344" t="s">
        <v>272</v>
      </c>
      <c r="V12" s="221">
        <v>1</v>
      </c>
      <c r="W12" s="221">
        <v>0</v>
      </c>
      <c r="X12" s="221">
        <v>1</v>
      </c>
      <c r="Y12" s="221">
        <v>0</v>
      </c>
      <c r="Z12" s="221">
        <v>0</v>
      </c>
      <c r="AA12" s="221">
        <v>50400</v>
      </c>
      <c r="AB12" s="221">
        <v>45717</v>
      </c>
      <c r="AC12" s="221">
        <v>32600</v>
      </c>
      <c r="AD12" s="333">
        <v>12339157</v>
      </c>
      <c r="AE12" s="333">
        <v>11664625</v>
      </c>
      <c r="AF12" s="333">
        <v>674532</v>
      </c>
      <c r="AG12" s="333">
        <v>7384949</v>
      </c>
      <c r="AH12" s="222">
        <f t="shared" si="0"/>
        <v>63.3</v>
      </c>
      <c r="AI12" s="221">
        <v>165</v>
      </c>
      <c r="AJ12" s="221">
        <v>96</v>
      </c>
      <c r="AK12" s="231">
        <v>93335</v>
      </c>
      <c r="AL12" s="221">
        <v>9</v>
      </c>
      <c r="AM12" s="221">
        <v>0</v>
      </c>
      <c r="AN12" s="220" t="s">
        <v>183</v>
      </c>
      <c r="AO12" s="220" t="s">
        <v>79</v>
      </c>
      <c r="AP12" s="220" t="s">
        <v>113</v>
      </c>
      <c r="AQ12" s="220" t="s">
        <v>184</v>
      </c>
      <c r="AR12" s="221">
        <v>2700</v>
      </c>
      <c r="AS12" s="221">
        <v>19980</v>
      </c>
      <c r="AT12" s="221">
        <v>106380</v>
      </c>
      <c r="AU12" s="221">
        <v>214380</v>
      </c>
      <c r="AV12" s="221">
        <v>1078380</v>
      </c>
      <c r="AW12" s="221">
        <v>2158380</v>
      </c>
      <c r="AX12" s="220" t="s">
        <v>185</v>
      </c>
      <c r="AY12" s="223">
        <v>0</v>
      </c>
      <c r="AZ12" s="223">
        <v>10</v>
      </c>
      <c r="BA12" s="221">
        <v>300</v>
      </c>
      <c r="BB12" s="220" t="s">
        <v>187</v>
      </c>
      <c r="BC12" s="221">
        <v>14</v>
      </c>
      <c r="BD12" s="221">
        <v>22</v>
      </c>
      <c r="BE12" s="224">
        <v>36</v>
      </c>
      <c r="BF12" s="5"/>
      <c r="BG12" s="188"/>
      <c r="BH12"/>
      <c r="BI12" s="24"/>
      <c r="BJ12" s="24"/>
      <c r="BK12" s="5"/>
      <c r="BL12" s="5"/>
      <c r="BM12" s="5"/>
      <c r="BN12" s="5"/>
      <c r="BO12" s="5"/>
      <c r="BP12" s="5"/>
      <c r="BQ12" s="5"/>
      <c r="BR12" s="5"/>
    </row>
    <row r="13" spans="1:70" s="2" customFormat="1" ht="48.75" customHeight="1">
      <c r="A13" s="219" t="s">
        <v>269</v>
      </c>
      <c r="B13" s="220" t="s">
        <v>270</v>
      </c>
      <c r="C13" s="220" t="s">
        <v>271</v>
      </c>
      <c r="D13" s="221">
        <v>56249</v>
      </c>
      <c r="E13" s="221">
        <v>25933</v>
      </c>
      <c r="F13" s="221">
        <v>48400</v>
      </c>
      <c r="G13" s="221">
        <v>47317</v>
      </c>
      <c r="H13" s="221">
        <v>47317</v>
      </c>
      <c r="I13" s="221">
        <v>45864</v>
      </c>
      <c r="J13" s="221">
        <v>8935</v>
      </c>
      <c r="K13" s="221">
        <v>991</v>
      </c>
      <c r="L13" s="221">
        <v>1466</v>
      </c>
      <c r="M13" s="221">
        <v>1128</v>
      </c>
      <c r="N13" s="221">
        <v>1128</v>
      </c>
      <c r="O13" s="333">
        <v>29428971</v>
      </c>
      <c r="P13" s="333">
        <v>20559704</v>
      </c>
      <c r="Q13" s="221">
        <v>265</v>
      </c>
      <c r="R13" s="221">
        <v>205</v>
      </c>
      <c r="S13" s="221">
        <v>36</v>
      </c>
      <c r="T13" s="221">
        <v>24</v>
      </c>
      <c r="U13" s="344" t="s">
        <v>272</v>
      </c>
      <c r="V13" s="221">
        <v>1</v>
      </c>
      <c r="W13" s="221">
        <v>0</v>
      </c>
      <c r="X13" s="221">
        <v>1</v>
      </c>
      <c r="Y13" s="221">
        <v>0</v>
      </c>
      <c r="Z13" s="221">
        <v>0</v>
      </c>
      <c r="AA13" s="221">
        <v>24200</v>
      </c>
      <c r="AB13" s="221">
        <v>20118</v>
      </c>
      <c r="AC13" s="221">
        <v>17945</v>
      </c>
      <c r="AD13" s="333">
        <v>7831805</v>
      </c>
      <c r="AE13" s="333">
        <v>6957002</v>
      </c>
      <c r="AF13" s="333">
        <v>874803</v>
      </c>
      <c r="AG13" s="333">
        <v>5107047</v>
      </c>
      <c r="AH13" s="222">
        <f t="shared" si="0"/>
        <v>73.4</v>
      </c>
      <c r="AI13" s="221">
        <v>76</v>
      </c>
      <c r="AJ13" s="221">
        <v>95</v>
      </c>
      <c r="AK13" s="231">
        <v>28848</v>
      </c>
      <c r="AL13" s="221">
        <v>4</v>
      </c>
      <c r="AM13" s="221">
        <v>20160</v>
      </c>
      <c r="AN13" s="220" t="s">
        <v>70</v>
      </c>
      <c r="AO13" s="220" t="s">
        <v>79</v>
      </c>
      <c r="AP13" s="220" t="s">
        <v>113</v>
      </c>
      <c r="AQ13" s="220" t="s">
        <v>273</v>
      </c>
      <c r="AR13" s="221">
        <v>2160</v>
      </c>
      <c r="AS13" s="221">
        <v>15066</v>
      </c>
      <c r="AT13" s="221">
        <v>82026</v>
      </c>
      <c r="AU13" s="221">
        <v>165726</v>
      </c>
      <c r="AV13" s="221">
        <v>835326</v>
      </c>
      <c r="AW13" s="221">
        <v>1672326</v>
      </c>
      <c r="AX13" s="220" t="s">
        <v>274</v>
      </c>
      <c r="AY13" s="223">
        <v>0</v>
      </c>
      <c r="AZ13" s="223">
        <v>8.7</v>
      </c>
      <c r="BA13" s="221">
        <v>250</v>
      </c>
      <c r="BB13" s="220" t="s">
        <v>275</v>
      </c>
      <c r="BC13" s="221">
        <v>7</v>
      </c>
      <c r="BD13" s="221">
        <v>5</v>
      </c>
      <c r="BE13" s="224">
        <v>12</v>
      </c>
      <c r="BF13" s="5"/>
      <c r="BG13" s="188"/>
      <c r="BH13"/>
      <c r="BI13" s="24"/>
      <c r="BJ13" s="24"/>
      <c r="BK13" s="5"/>
      <c r="BL13" s="5"/>
      <c r="BM13" s="5"/>
      <c r="BN13" s="5"/>
      <c r="BO13" s="5"/>
      <c r="BP13" s="5"/>
      <c r="BQ13" s="5"/>
      <c r="BR13" s="5"/>
    </row>
    <row r="14" spans="1:70" s="2" customFormat="1" ht="48.75" customHeight="1">
      <c r="A14" s="219" t="s">
        <v>176</v>
      </c>
      <c r="B14" s="220" t="s">
        <v>89</v>
      </c>
      <c r="C14" s="220" t="s">
        <v>90</v>
      </c>
      <c r="D14" s="221">
        <v>26377</v>
      </c>
      <c r="E14" s="221">
        <v>8083</v>
      </c>
      <c r="F14" s="221">
        <v>9630</v>
      </c>
      <c r="G14" s="221">
        <v>9306</v>
      </c>
      <c r="H14" s="221">
        <v>9306</v>
      </c>
      <c r="I14" s="221">
        <v>8498</v>
      </c>
      <c r="J14" s="221">
        <v>47271</v>
      </c>
      <c r="K14" s="221">
        <v>804</v>
      </c>
      <c r="L14" s="221">
        <v>842</v>
      </c>
      <c r="M14" s="221">
        <v>626</v>
      </c>
      <c r="N14" s="221">
        <v>626</v>
      </c>
      <c r="O14" s="333">
        <v>18252659</v>
      </c>
      <c r="P14" s="333">
        <v>11957973</v>
      </c>
      <c r="Q14" s="221">
        <v>114</v>
      </c>
      <c r="R14" s="221">
        <v>111</v>
      </c>
      <c r="S14" s="221">
        <v>3</v>
      </c>
      <c r="T14" s="221">
        <v>0</v>
      </c>
      <c r="U14" s="230" t="s">
        <v>182</v>
      </c>
      <c r="V14" s="221">
        <v>1</v>
      </c>
      <c r="W14" s="221">
        <v>0</v>
      </c>
      <c r="X14" s="221">
        <v>1</v>
      </c>
      <c r="Y14" s="221">
        <v>0</v>
      </c>
      <c r="Z14" s="221">
        <v>0</v>
      </c>
      <c r="AA14" s="221">
        <v>6600</v>
      </c>
      <c r="AB14" s="221">
        <v>0</v>
      </c>
      <c r="AC14" s="221">
        <v>3095</v>
      </c>
      <c r="AD14" s="333">
        <v>1099069</v>
      </c>
      <c r="AE14" s="333">
        <v>1099069</v>
      </c>
      <c r="AF14" s="333">
        <v>0</v>
      </c>
      <c r="AG14" s="333">
        <v>921037</v>
      </c>
      <c r="AH14" s="222">
        <f t="shared" si="0"/>
        <v>83.8</v>
      </c>
      <c r="AI14" s="221">
        <v>0</v>
      </c>
      <c r="AJ14" s="221">
        <v>0</v>
      </c>
      <c r="AK14" s="237">
        <v>771</v>
      </c>
      <c r="AL14" s="221">
        <v>1</v>
      </c>
      <c r="AM14" s="221">
        <v>575</v>
      </c>
      <c r="AN14" s="220" t="s">
        <v>70</v>
      </c>
      <c r="AO14" s="220" t="s">
        <v>79</v>
      </c>
      <c r="AP14" s="220" t="s">
        <v>80</v>
      </c>
      <c r="AQ14" s="220" t="s">
        <v>91</v>
      </c>
      <c r="AR14" s="221">
        <v>2998</v>
      </c>
      <c r="AS14" s="221">
        <v>16627</v>
      </c>
      <c r="AT14" s="221">
        <v>85315</v>
      </c>
      <c r="AU14" s="221">
        <v>171175</v>
      </c>
      <c r="AV14" s="221">
        <v>858055</v>
      </c>
      <c r="AW14" s="221">
        <v>1716655</v>
      </c>
      <c r="AX14" s="220" t="s">
        <v>92</v>
      </c>
      <c r="AY14" s="223">
        <v>20</v>
      </c>
      <c r="AZ14" s="223">
        <v>5</v>
      </c>
      <c r="BA14" s="221">
        <v>265</v>
      </c>
      <c r="BB14" s="220" t="s">
        <v>93</v>
      </c>
      <c r="BC14" s="221">
        <v>4</v>
      </c>
      <c r="BD14" s="221">
        <v>0</v>
      </c>
      <c r="BE14" s="224">
        <v>4</v>
      </c>
      <c r="BF14" s="5"/>
      <c r="BG14" s="188"/>
      <c r="BH14"/>
      <c r="BI14" s="24"/>
      <c r="BJ14" s="24"/>
      <c r="BK14" s="5"/>
      <c r="BL14" s="5"/>
      <c r="BM14" s="5"/>
      <c r="BN14" s="5"/>
      <c r="BO14" s="5"/>
      <c r="BP14" s="5"/>
      <c r="BQ14" s="5"/>
      <c r="BR14" s="5"/>
    </row>
    <row r="15" spans="1:70" s="2" customFormat="1" ht="48.75" customHeight="1">
      <c r="A15" s="238" t="s">
        <v>177</v>
      </c>
      <c r="B15" s="232" t="s">
        <v>180</v>
      </c>
      <c r="C15" s="232" t="s">
        <v>181</v>
      </c>
      <c r="D15" s="239">
        <v>147863</v>
      </c>
      <c r="E15" s="239">
        <v>91253</v>
      </c>
      <c r="F15" s="239">
        <v>109270</v>
      </c>
      <c r="G15" s="239">
        <v>124084</v>
      </c>
      <c r="H15" s="239">
        <v>124084</v>
      </c>
      <c r="I15" s="239">
        <v>116875</v>
      </c>
      <c r="J15" s="239">
        <v>65632</v>
      </c>
      <c r="K15" s="239">
        <v>3028</v>
      </c>
      <c r="L15" s="239">
        <v>3739</v>
      </c>
      <c r="M15" s="239">
        <v>2869</v>
      </c>
      <c r="N15" s="239">
        <v>2869</v>
      </c>
      <c r="O15" s="334">
        <v>117225800</v>
      </c>
      <c r="P15" s="334">
        <v>84447078</v>
      </c>
      <c r="Q15" s="239">
        <v>718</v>
      </c>
      <c r="R15" s="239">
        <v>564</v>
      </c>
      <c r="S15" s="239">
        <v>42</v>
      </c>
      <c r="T15" s="239">
        <v>112</v>
      </c>
      <c r="U15" s="344" t="s">
        <v>272</v>
      </c>
      <c r="V15" s="239">
        <v>3</v>
      </c>
      <c r="W15" s="239">
        <v>0</v>
      </c>
      <c r="X15" s="239">
        <v>3</v>
      </c>
      <c r="Y15" s="239">
        <v>0</v>
      </c>
      <c r="Z15" s="239">
        <v>0</v>
      </c>
      <c r="AA15" s="239">
        <v>93900</v>
      </c>
      <c r="AB15" s="239">
        <v>93400</v>
      </c>
      <c r="AC15" s="239">
        <v>65067</v>
      </c>
      <c r="AD15" s="334">
        <v>19920942</v>
      </c>
      <c r="AE15" s="334">
        <v>18190141</v>
      </c>
      <c r="AF15" s="334">
        <v>1730801</v>
      </c>
      <c r="AG15" s="334">
        <v>12709167</v>
      </c>
      <c r="AH15" s="240">
        <f t="shared" si="0"/>
        <v>69.9</v>
      </c>
      <c r="AI15" s="239">
        <v>342</v>
      </c>
      <c r="AJ15" s="239">
        <v>97</v>
      </c>
      <c r="AK15" s="241">
        <v>86634</v>
      </c>
      <c r="AL15" s="239">
        <v>3</v>
      </c>
      <c r="AM15" s="239">
        <v>52272</v>
      </c>
      <c r="AN15" s="232" t="s">
        <v>70</v>
      </c>
      <c r="AO15" s="232" t="s">
        <v>79</v>
      </c>
      <c r="AP15" s="220" t="s">
        <v>113</v>
      </c>
      <c r="AQ15" s="232" t="s">
        <v>211</v>
      </c>
      <c r="AR15" s="239">
        <v>3216</v>
      </c>
      <c r="AS15" s="239">
        <v>19740</v>
      </c>
      <c r="AT15" s="239">
        <v>107436</v>
      </c>
      <c r="AU15" s="239">
        <v>220296</v>
      </c>
      <c r="AV15" s="239">
        <v>1144776</v>
      </c>
      <c r="AW15" s="239">
        <v>2300376</v>
      </c>
      <c r="AX15" s="232" t="s">
        <v>186</v>
      </c>
      <c r="AY15" s="242">
        <v>20</v>
      </c>
      <c r="AZ15" s="242">
        <v>1.2</v>
      </c>
      <c r="BA15" s="239">
        <v>300</v>
      </c>
      <c r="BB15" s="232" t="s">
        <v>188</v>
      </c>
      <c r="BC15" s="239">
        <v>31</v>
      </c>
      <c r="BD15" s="239">
        <v>11</v>
      </c>
      <c r="BE15" s="243">
        <v>42</v>
      </c>
      <c r="BF15" s="5"/>
      <c r="BG15" s="188"/>
      <c r="BH15"/>
      <c r="BI15" s="24"/>
      <c r="BJ15" s="24"/>
      <c r="BK15" s="5"/>
      <c r="BL15" s="5"/>
      <c r="BM15" s="5"/>
      <c r="BN15" s="5"/>
      <c r="BO15" s="5"/>
      <c r="BP15" s="5"/>
      <c r="BQ15" s="5"/>
      <c r="BR15" s="5"/>
    </row>
    <row r="16" spans="1:70" s="13" customFormat="1" ht="48.75" customHeight="1" thickBot="1">
      <c r="A16" s="572" t="s">
        <v>669</v>
      </c>
      <c r="B16" s="225">
        <v>0</v>
      </c>
      <c r="C16" s="225">
        <v>0</v>
      </c>
      <c r="D16" s="225">
        <f>SUM(D9:D15)</f>
        <v>985958</v>
      </c>
      <c r="E16" s="225">
        <f aca="true" t="shared" si="1" ref="E16:T16">SUM(E9:E15)</f>
        <v>559255</v>
      </c>
      <c r="F16" s="225">
        <f t="shared" si="1"/>
        <v>738762</v>
      </c>
      <c r="G16" s="225">
        <f t="shared" si="1"/>
        <v>691781</v>
      </c>
      <c r="H16" s="225">
        <f t="shared" si="1"/>
        <v>691716</v>
      </c>
      <c r="I16" s="225">
        <f t="shared" si="1"/>
        <v>654795</v>
      </c>
      <c r="J16" s="225">
        <f t="shared" si="1"/>
        <v>343274</v>
      </c>
      <c r="K16" s="225">
        <f t="shared" si="1"/>
        <v>16375</v>
      </c>
      <c r="L16" s="225">
        <f t="shared" si="1"/>
        <v>24946</v>
      </c>
      <c r="M16" s="225">
        <f t="shared" si="1"/>
        <v>17053</v>
      </c>
      <c r="N16" s="225">
        <f t="shared" si="1"/>
        <v>17049</v>
      </c>
      <c r="O16" s="335">
        <f t="shared" si="1"/>
        <v>687972695</v>
      </c>
      <c r="P16" s="335">
        <f t="shared" si="1"/>
        <v>474911753</v>
      </c>
      <c r="Q16" s="225">
        <f t="shared" si="1"/>
        <v>3778</v>
      </c>
      <c r="R16" s="225">
        <f t="shared" si="1"/>
        <v>3301</v>
      </c>
      <c r="S16" s="225">
        <f t="shared" si="1"/>
        <v>226</v>
      </c>
      <c r="T16" s="225">
        <f t="shared" si="1"/>
        <v>251</v>
      </c>
      <c r="U16" s="225">
        <v>0</v>
      </c>
      <c r="V16" s="225">
        <f aca="true" t="shared" si="2" ref="V16:AG16">SUM(V9:V15)</f>
        <v>17</v>
      </c>
      <c r="W16" s="225">
        <f t="shared" si="2"/>
        <v>3</v>
      </c>
      <c r="X16" s="225">
        <f t="shared" si="2"/>
        <v>14</v>
      </c>
      <c r="Y16" s="225">
        <f t="shared" si="2"/>
        <v>0</v>
      </c>
      <c r="Z16" s="225">
        <f t="shared" si="2"/>
        <v>0</v>
      </c>
      <c r="AA16" s="225">
        <f t="shared" si="2"/>
        <v>480435</v>
      </c>
      <c r="AB16" s="225">
        <f t="shared" si="2"/>
        <v>352396</v>
      </c>
      <c r="AC16" s="225">
        <f t="shared" si="2"/>
        <v>276882</v>
      </c>
      <c r="AD16" s="335">
        <f t="shared" si="2"/>
        <v>102221348</v>
      </c>
      <c r="AE16" s="335">
        <f t="shared" si="2"/>
        <v>95731778</v>
      </c>
      <c r="AF16" s="335">
        <f t="shared" si="2"/>
        <v>6489570</v>
      </c>
      <c r="AG16" s="335">
        <f t="shared" si="2"/>
        <v>71845050</v>
      </c>
      <c r="AH16" s="227">
        <f t="shared" si="0"/>
        <v>75</v>
      </c>
      <c r="AI16" s="225">
        <f>SUM(AI9:AI15)</f>
        <v>2287</v>
      </c>
      <c r="AJ16" s="225">
        <v>0</v>
      </c>
      <c r="AK16" s="225">
        <f>SUM(AK9:AK15)</f>
        <v>664128</v>
      </c>
      <c r="AL16" s="225">
        <f>SUM(AL9:AL15)</f>
        <v>61</v>
      </c>
      <c r="AM16" s="225">
        <f>SUM(AM9:AM15)</f>
        <v>814773</v>
      </c>
      <c r="AN16" s="225">
        <v>0</v>
      </c>
      <c r="AO16" s="225">
        <v>0</v>
      </c>
      <c r="AP16" s="225">
        <v>0</v>
      </c>
      <c r="AQ16" s="225">
        <v>0</v>
      </c>
      <c r="AR16" s="225">
        <v>0</v>
      </c>
      <c r="AS16" s="225">
        <v>0</v>
      </c>
      <c r="AT16" s="225">
        <v>0</v>
      </c>
      <c r="AU16" s="225">
        <v>0</v>
      </c>
      <c r="AV16" s="225">
        <v>0</v>
      </c>
      <c r="AW16" s="225">
        <v>0</v>
      </c>
      <c r="AX16" s="225">
        <v>0</v>
      </c>
      <c r="AY16" s="225">
        <v>0</v>
      </c>
      <c r="AZ16" s="225">
        <v>0</v>
      </c>
      <c r="BA16" s="225">
        <v>0</v>
      </c>
      <c r="BB16" s="225">
        <v>0</v>
      </c>
      <c r="BC16" s="225">
        <f>SUM(BC9:BC15)</f>
        <v>207</v>
      </c>
      <c r="BD16" s="225">
        <f>SUM(BD9:BD15)</f>
        <v>104</v>
      </c>
      <c r="BE16" s="233">
        <f>SUM(BE9:BE15)</f>
        <v>311</v>
      </c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</row>
    <row r="17" spans="1:70" s="13" customFormat="1" ht="30" customHeight="1">
      <c r="A17" s="234"/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235"/>
      <c r="AI17" s="327"/>
      <c r="AJ17" s="327"/>
      <c r="AK17" s="327"/>
      <c r="AL17" s="327"/>
      <c r="AM17" s="327"/>
      <c r="AN17" s="327"/>
      <c r="AO17" s="327"/>
      <c r="AP17" s="327"/>
      <c r="AQ17" s="327"/>
      <c r="AR17" s="327"/>
      <c r="AS17" s="327"/>
      <c r="AT17" s="327"/>
      <c r="AU17" s="327"/>
      <c r="AV17" s="327"/>
      <c r="AW17" s="327"/>
      <c r="AX17" s="327"/>
      <c r="AY17" s="327"/>
      <c r="AZ17" s="327"/>
      <c r="BA17" s="327"/>
      <c r="BB17" s="327"/>
      <c r="BC17" s="327"/>
      <c r="BD17" s="327"/>
      <c r="BE17" s="327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0" s="13" customFormat="1" ht="30" customHeight="1">
      <c r="A18" s="234"/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235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327"/>
      <c r="AZ18" s="327"/>
      <c r="BA18" s="327"/>
      <c r="BB18" s="327"/>
      <c r="BC18" s="327"/>
      <c r="BD18" s="327"/>
      <c r="BE18" s="327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</row>
    <row r="19" spans="1:57" s="3" customFormat="1" ht="30" customHeight="1">
      <c r="A19" s="215"/>
      <c r="B19" s="330" t="s">
        <v>133</v>
      </c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7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8"/>
      <c r="AY19" s="218"/>
      <c r="AZ19" s="218"/>
      <c r="BA19" s="218"/>
      <c r="BB19" s="218"/>
      <c r="BC19" s="214"/>
      <c r="BD19" s="214"/>
      <c r="BE19" s="214"/>
    </row>
    <row r="20" spans="1:57" s="3" customFormat="1" ht="30" customHeight="1">
      <c r="A20" s="215"/>
      <c r="B20" s="331" t="s">
        <v>213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7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8"/>
      <c r="AY20" s="218"/>
      <c r="AZ20" s="218"/>
      <c r="BA20" s="218"/>
      <c r="BB20" s="218"/>
      <c r="BC20" s="214"/>
      <c r="BD20" s="214"/>
      <c r="BE20" s="214"/>
    </row>
    <row r="21" spans="1:57" s="3" customFormat="1" ht="30" customHeight="1" thickBot="1">
      <c r="A21" s="215"/>
      <c r="B21" s="216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348" t="s">
        <v>280</v>
      </c>
      <c r="U21" s="349" t="s">
        <v>281</v>
      </c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7"/>
      <c r="AI21" s="214"/>
      <c r="AJ21" s="214"/>
      <c r="AK21" s="214"/>
      <c r="AL21" s="214"/>
      <c r="AM21" s="348" t="s">
        <v>284</v>
      </c>
      <c r="AN21" s="349" t="s">
        <v>285</v>
      </c>
      <c r="AO21" s="214"/>
      <c r="AP21" s="214"/>
      <c r="AQ21" s="214"/>
      <c r="AR21" s="214"/>
      <c r="AS21" s="214"/>
      <c r="AT21" s="214"/>
      <c r="AU21" s="214"/>
      <c r="AV21" s="214"/>
      <c r="AW21" s="214"/>
      <c r="AX21" s="218"/>
      <c r="AY21" s="218"/>
      <c r="AZ21" s="218"/>
      <c r="BA21" s="218"/>
      <c r="BB21" s="218"/>
      <c r="BC21" s="214"/>
      <c r="BD21" s="214"/>
      <c r="BE21" s="214"/>
    </row>
    <row r="22" spans="1:57" s="4" customFormat="1" ht="30" customHeight="1">
      <c r="A22" s="328" t="s">
        <v>2</v>
      </c>
      <c r="B22" s="332" t="s">
        <v>214</v>
      </c>
      <c r="C22" s="332" t="s">
        <v>216</v>
      </c>
      <c r="D22" s="600" t="s">
        <v>230</v>
      </c>
      <c r="E22" s="601"/>
      <c r="F22" s="601"/>
      <c r="G22" s="601"/>
      <c r="H22" s="601"/>
      <c r="I22" s="601"/>
      <c r="J22" s="601"/>
      <c r="K22" s="601"/>
      <c r="L22" s="601"/>
      <c r="M22" s="601"/>
      <c r="N22" s="601"/>
      <c r="O22" s="600" t="s">
        <v>220</v>
      </c>
      <c r="P22" s="601"/>
      <c r="Q22" s="600" t="s">
        <v>222</v>
      </c>
      <c r="R22" s="601"/>
      <c r="S22" s="601"/>
      <c r="T22" s="601"/>
      <c r="U22" s="332" t="s">
        <v>224</v>
      </c>
      <c r="V22" s="608" t="s">
        <v>225</v>
      </c>
      <c r="W22" s="606"/>
      <c r="X22" s="606"/>
      <c r="Y22" s="606"/>
      <c r="Z22" s="606"/>
      <c r="AA22" s="606"/>
      <c r="AB22" s="606"/>
      <c r="AC22" s="606"/>
      <c r="AD22" s="606"/>
      <c r="AE22" s="606"/>
      <c r="AF22" s="606"/>
      <c r="AG22" s="606"/>
      <c r="AH22" s="606"/>
      <c r="AI22" s="606"/>
      <c r="AJ22" s="606"/>
      <c r="AK22" s="607"/>
      <c r="AL22" s="600" t="s">
        <v>239</v>
      </c>
      <c r="AM22" s="601"/>
      <c r="AN22" s="605" t="s">
        <v>242</v>
      </c>
      <c r="AO22" s="606"/>
      <c r="AP22" s="606"/>
      <c r="AQ22" s="606"/>
      <c r="AR22" s="606"/>
      <c r="AS22" s="606"/>
      <c r="AT22" s="606"/>
      <c r="AU22" s="606"/>
      <c r="AV22" s="606"/>
      <c r="AW22" s="607"/>
      <c r="AX22" s="600" t="s">
        <v>256</v>
      </c>
      <c r="AY22" s="601"/>
      <c r="AZ22" s="601"/>
      <c r="BA22" s="601"/>
      <c r="BB22" s="601"/>
      <c r="BC22" s="600" t="s">
        <v>260</v>
      </c>
      <c r="BD22" s="601"/>
      <c r="BE22" s="602"/>
    </row>
    <row r="23" spans="1:57" s="4" customFormat="1" ht="30" customHeight="1">
      <c r="A23" s="18"/>
      <c r="B23" s="165" t="s">
        <v>3</v>
      </c>
      <c r="C23" s="165" t="s">
        <v>4</v>
      </c>
      <c r="D23" s="337" t="s">
        <v>51</v>
      </c>
      <c r="E23" s="337" t="s">
        <v>52</v>
      </c>
      <c r="F23" s="337" t="s">
        <v>53</v>
      </c>
      <c r="G23" s="337" t="s">
        <v>54</v>
      </c>
      <c r="H23" s="337" t="s">
        <v>55</v>
      </c>
      <c r="I23" s="337" t="s">
        <v>6</v>
      </c>
      <c r="J23" s="337" t="s">
        <v>7</v>
      </c>
      <c r="K23" s="337" t="s">
        <v>56</v>
      </c>
      <c r="L23" s="337" t="s">
        <v>57</v>
      </c>
      <c r="M23" s="337" t="s">
        <v>58</v>
      </c>
      <c r="N23" s="337" t="s">
        <v>59</v>
      </c>
      <c r="O23" s="337" t="s">
        <v>51</v>
      </c>
      <c r="P23" s="337" t="s">
        <v>52</v>
      </c>
      <c r="Q23" s="337" t="s">
        <v>51</v>
      </c>
      <c r="R23" s="603" t="s">
        <v>223</v>
      </c>
      <c r="S23" s="604"/>
      <c r="T23" s="604"/>
      <c r="U23" s="165" t="s">
        <v>5</v>
      </c>
      <c r="V23" s="337" t="s">
        <v>51</v>
      </c>
      <c r="W23" s="603" t="s">
        <v>226</v>
      </c>
      <c r="X23" s="604"/>
      <c r="Y23" s="604"/>
      <c r="Z23" s="604"/>
      <c r="AA23" s="337" t="s">
        <v>52</v>
      </c>
      <c r="AB23" s="337" t="s">
        <v>53</v>
      </c>
      <c r="AC23" s="337" t="s">
        <v>54</v>
      </c>
      <c r="AD23" s="337" t="s">
        <v>55</v>
      </c>
      <c r="AE23" s="603" t="s">
        <v>231</v>
      </c>
      <c r="AF23" s="604"/>
      <c r="AG23" s="337" t="s">
        <v>6</v>
      </c>
      <c r="AH23" s="337" t="s">
        <v>7</v>
      </c>
      <c r="AI23" s="603" t="s">
        <v>237</v>
      </c>
      <c r="AJ23" s="604"/>
      <c r="AK23" s="337" t="s">
        <v>57</v>
      </c>
      <c r="AL23" s="337" t="s">
        <v>51</v>
      </c>
      <c r="AM23" s="337" t="s">
        <v>52</v>
      </c>
      <c r="AN23" s="340" t="s">
        <v>51</v>
      </c>
      <c r="AO23" s="337" t="s">
        <v>52</v>
      </c>
      <c r="AP23" s="337" t="s">
        <v>53</v>
      </c>
      <c r="AQ23" s="337" t="s">
        <v>54</v>
      </c>
      <c r="AR23" s="597" t="s">
        <v>245</v>
      </c>
      <c r="AS23" s="598"/>
      <c r="AT23" s="598"/>
      <c r="AU23" s="598"/>
      <c r="AV23" s="598"/>
      <c r="AW23" s="599"/>
      <c r="AX23" s="337" t="s">
        <v>51</v>
      </c>
      <c r="AY23" s="603" t="s">
        <v>257</v>
      </c>
      <c r="AZ23" s="604"/>
      <c r="BA23" s="337" t="s">
        <v>53</v>
      </c>
      <c r="BB23" s="337" t="s">
        <v>54</v>
      </c>
      <c r="BC23" s="337" t="s">
        <v>51</v>
      </c>
      <c r="BD23" s="337" t="s">
        <v>52</v>
      </c>
      <c r="BE23" s="594" t="s">
        <v>27</v>
      </c>
    </row>
    <row r="24" spans="1:57" s="4" customFormat="1" ht="30" customHeight="1">
      <c r="A24" s="18"/>
      <c r="B24" s="165" t="s">
        <v>28</v>
      </c>
      <c r="C24" s="165" t="s">
        <v>215</v>
      </c>
      <c r="D24" s="165" t="s">
        <v>217</v>
      </c>
      <c r="E24" s="165" t="s">
        <v>8</v>
      </c>
      <c r="F24" s="165" t="s">
        <v>9</v>
      </c>
      <c r="G24" s="165" t="s">
        <v>10</v>
      </c>
      <c r="H24" s="165" t="s">
        <v>11</v>
      </c>
      <c r="I24" s="165" t="s">
        <v>85</v>
      </c>
      <c r="J24" s="165" t="s">
        <v>12</v>
      </c>
      <c r="K24" s="165" t="s">
        <v>8</v>
      </c>
      <c r="L24" s="165" t="s">
        <v>9</v>
      </c>
      <c r="M24" s="165" t="s">
        <v>10</v>
      </c>
      <c r="N24" s="165" t="s">
        <v>11</v>
      </c>
      <c r="O24" s="165" t="s">
        <v>13</v>
      </c>
      <c r="P24" s="165" t="s">
        <v>221</v>
      </c>
      <c r="Q24" s="165" t="s">
        <v>14</v>
      </c>
      <c r="R24" s="337" t="s">
        <v>60</v>
      </c>
      <c r="S24" s="337" t="s">
        <v>61</v>
      </c>
      <c r="T24" s="337" t="s">
        <v>62</v>
      </c>
      <c r="U24" s="15"/>
      <c r="V24" s="165" t="s">
        <v>15</v>
      </c>
      <c r="W24" s="165" t="s">
        <v>227</v>
      </c>
      <c r="X24" s="165" t="s">
        <v>229</v>
      </c>
      <c r="Y24" s="165" t="s">
        <v>265</v>
      </c>
      <c r="Z24" s="165" t="s">
        <v>266</v>
      </c>
      <c r="AA24" s="165" t="s">
        <v>16</v>
      </c>
      <c r="AB24" s="165" t="s">
        <v>17</v>
      </c>
      <c r="AC24" s="165" t="s">
        <v>18</v>
      </c>
      <c r="AD24" s="165" t="s">
        <v>267</v>
      </c>
      <c r="AE24" s="339" t="s">
        <v>232</v>
      </c>
      <c r="AF24" s="339" t="s">
        <v>234</v>
      </c>
      <c r="AG24" s="165" t="s">
        <v>235</v>
      </c>
      <c r="AH24" s="165" t="s">
        <v>19</v>
      </c>
      <c r="AI24" s="339" t="s">
        <v>60</v>
      </c>
      <c r="AJ24" s="339" t="s">
        <v>61</v>
      </c>
      <c r="AK24" s="165" t="s">
        <v>20</v>
      </c>
      <c r="AL24" s="165" t="s">
        <v>240</v>
      </c>
      <c r="AM24" s="165" t="s">
        <v>21</v>
      </c>
      <c r="AN24" s="165" t="s">
        <v>22</v>
      </c>
      <c r="AO24" s="165" t="s">
        <v>243</v>
      </c>
      <c r="AP24" s="165" t="s">
        <v>23</v>
      </c>
      <c r="AQ24" s="165" t="s">
        <v>24</v>
      </c>
      <c r="AR24" s="340" t="s">
        <v>246</v>
      </c>
      <c r="AS24" s="340" t="s">
        <v>251</v>
      </c>
      <c r="AT24" s="340" t="s">
        <v>252</v>
      </c>
      <c r="AU24" s="340" t="s">
        <v>253</v>
      </c>
      <c r="AV24" s="340" t="s">
        <v>254</v>
      </c>
      <c r="AW24" s="340" t="s">
        <v>255</v>
      </c>
      <c r="AX24" s="341" t="s">
        <v>25</v>
      </c>
      <c r="AY24" s="342" t="s">
        <v>60</v>
      </c>
      <c r="AZ24" s="342" t="s">
        <v>61</v>
      </c>
      <c r="BA24" s="341" t="s">
        <v>88</v>
      </c>
      <c r="BB24" s="341" t="s">
        <v>26</v>
      </c>
      <c r="BC24" s="165" t="s">
        <v>261</v>
      </c>
      <c r="BD24" s="165" t="s">
        <v>263</v>
      </c>
      <c r="BE24" s="595"/>
    </row>
    <row r="25" spans="1:57" s="4" customFormat="1" ht="30" customHeight="1">
      <c r="A25" s="18"/>
      <c r="B25" s="14"/>
      <c r="C25" s="14"/>
      <c r="D25" s="165" t="s">
        <v>218</v>
      </c>
      <c r="E25" s="165" t="s">
        <v>74</v>
      </c>
      <c r="F25" s="165" t="s">
        <v>75</v>
      </c>
      <c r="G25" s="165" t="s">
        <v>29</v>
      </c>
      <c r="H25" s="165" t="s">
        <v>29</v>
      </c>
      <c r="I25" s="165" t="s">
        <v>30</v>
      </c>
      <c r="J25" s="165" t="s">
        <v>219</v>
      </c>
      <c r="K25" s="165" t="s">
        <v>76</v>
      </c>
      <c r="L25" s="165" t="s">
        <v>219</v>
      </c>
      <c r="M25" s="165" t="s">
        <v>31</v>
      </c>
      <c r="N25" s="165" t="s">
        <v>31</v>
      </c>
      <c r="O25" s="15"/>
      <c r="P25" s="165" t="s">
        <v>670</v>
      </c>
      <c r="Q25" s="165" t="s">
        <v>32</v>
      </c>
      <c r="R25" s="165" t="s">
        <v>33</v>
      </c>
      <c r="S25" s="165" t="s">
        <v>34</v>
      </c>
      <c r="T25" s="165" t="s">
        <v>35</v>
      </c>
      <c r="U25" s="15"/>
      <c r="V25" s="165" t="s">
        <v>36</v>
      </c>
      <c r="W25" s="165" t="s">
        <v>228</v>
      </c>
      <c r="X25" s="165" t="s">
        <v>228</v>
      </c>
      <c r="Y25" s="165" t="s">
        <v>228</v>
      </c>
      <c r="Z25" s="14" t="s">
        <v>84</v>
      </c>
      <c r="AA25" s="165" t="s">
        <v>37</v>
      </c>
      <c r="AB25" s="14" t="s">
        <v>38</v>
      </c>
      <c r="AC25" s="14" t="s">
        <v>38</v>
      </c>
      <c r="AD25" s="165" t="s">
        <v>268</v>
      </c>
      <c r="AE25" s="340" t="s">
        <v>233</v>
      </c>
      <c r="AF25" s="340" t="s">
        <v>233</v>
      </c>
      <c r="AG25" s="165" t="s">
        <v>39</v>
      </c>
      <c r="AH25" s="165" t="s">
        <v>63</v>
      </c>
      <c r="AI25" s="165" t="s">
        <v>40</v>
      </c>
      <c r="AJ25" s="341" t="s">
        <v>86</v>
      </c>
      <c r="AK25" s="165" t="s">
        <v>238</v>
      </c>
      <c r="AL25" s="165" t="s">
        <v>241</v>
      </c>
      <c r="AM25" s="165" t="s">
        <v>41</v>
      </c>
      <c r="AN25" s="165" t="s">
        <v>42</v>
      </c>
      <c r="AO25" s="165" t="s">
        <v>244</v>
      </c>
      <c r="AP25" s="14"/>
      <c r="AQ25" s="165" t="s">
        <v>43</v>
      </c>
      <c r="AR25" s="165" t="s">
        <v>247</v>
      </c>
      <c r="AS25" s="165" t="s">
        <v>248</v>
      </c>
      <c r="AT25" s="165" t="s">
        <v>249</v>
      </c>
      <c r="AU25" s="165" t="s">
        <v>66</v>
      </c>
      <c r="AV25" s="165" t="s">
        <v>67</v>
      </c>
      <c r="AW25" s="165" t="s">
        <v>250</v>
      </c>
      <c r="AX25" s="341" t="s">
        <v>44</v>
      </c>
      <c r="AY25" s="341" t="s">
        <v>87</v>
      </c>
      <c r="AZ25" s="341" t="s">
        <v>258</v>
      </c>
      <c r="BA25" s="25" t="s">
        <v>259</v>
      </c>
      <c r="BB25" s="341" t="s">
        <v>43</v>
      </c>
      <c r="BC25" s="165" t="s">
        <v>262</v>
      </c>
      <c r="BD25" s="165" t="s">
        <v>262</v>
      </c>
      <c r="BE25" s="595"/>
    </row>
    <row r="26" spans="1:57" s="4" customFormat="1" ht="30" customHeight="1">
      <c r="A26" s="329" t="s">
        <v>45</v>
      </c>
      <c r="B26" s="16"/>
      <c r="C26" s="16"/>
      <c r="D26" s="338" t="s">
        <v>46</v>
      </c>
      <c r="E26" s="338" t="s">
        <v>46</v>
      </c>
      <c r="F26" s="338" t="s">
        <v>46</v>
      </c>
      <c r="G26" s="338" t="s">
        <v>46</v>
      </c>
      <c r="H26" s="338" t="s">
        <v>46</v>
      </c>
      <c r="I26" s="338" t="s">
        <v>46</v>
      </c>
      <c r="J26" s="338" t="s">
        <v>64</v>
      </c>
      <c r="K26" s="338" t="s">
        <v>64</v>
      </c>
      <c r="L26" s="338" t="s">
        <v>64</v>
      </c>
      <c r="M26" s="338" t="s">
        <v>64</v>
      </c>
      <c r="N26" s="338" t="s">
        <v>64</v>
      </c>
      <c r="O26" s="338" t="s">
        <v>47</v>
      </c>
      <c r="P26" s="338" t="s">
        <v>47</v>
      </c>
      <c r="Q26" s="338" t="s">
        <v>65</v>
      </c>
      <c r="R26" s="338" t="s">
        <v>65</v>
      </c>
      <c r="S26" s="338" t="s">
        <v>65</v>
      </c>
      <c r="T26" s="338" t="s">
        <v>65</v>
      </c>
      <c r="U26" s="17"/>
      <c r="V26" s="338" t="s">
        <v>264</v>
      </c>
      <c r="W26" s="338" t="s">
        <v>264</v>
      </c>
      <c r="X26" s="338" t="s">
        <v>264</v>
      </c>
      <c r="Y26" s="338" t="s">
        <v>264</v>
      </c>
      <c r="Z26" s="338" t="s">
        <v>264</v>
      </c>
      <c r="AA26" s="338" t="s">
        <v>68</v>
      </c>
      <c r="AB26" s="338" t="s">
        <v>68</v>
      </c>
      <c r="AC26" s="338" t="s">
        <v>68</v>
      </c>
      <c r="AD26" s="338" t="s">
        <v>69</v>
      </c>
      <c r="AE26" s="338" t="s">
        <v>69</v>
      </c>
      <c r="AF26" s="338" t="s">
        <v>69</v>
      </c>
      <c r="AG26" s="338" t="s">
        <v>69</v>
      </c>
      <c r="AH26" s="338" t="s">
        <v>236</v>
      </c>
      <c r="AI26" s="338" t="s">
        <v>68</v>
      </c>
      <c r="AJ26" s="338" t="s">
        <v>236</v>
      </c>
      <c r="AK26" s="338" t="s">
        <v>69</v>
      </c>
      <c r="AL26" s="338" t="s">
        <v>264</v>
      </c>
      <c r="AM26" s="338" t="s">
        <v>68</v>
      </c>
      <c r="AN26" s="16"/>
      <c r="AO26" s="16"/>
      <c r="AP26" s="16"/>
      <c r="AQ26" s="16"/>
      <c r="AR26" s="338" t="s">
        <v>48</v>
      </c>
      <c r="AS26" s="338" t="s">
        <v>48</v>
      </c>
      <c r="AT26" s="338" t="s">
        <v>48</v>
      </c>
      <c r="AU26" s="338" t="s">
        <v>48</v>
      </c>
      <c r="AV26" s="338" t="s">
        <v>48</v>
      </c>
      <c r="AW26" s="338" t="s">
        <v>48</v>
      </c>
      <c r="AX26" s="26"/>
      <c r="AY26" s="26"/>
      <c r="AZ26" s="26"/>
      <c r="BA26" s="343" t="s">
        <v>671</v>
      </c>
      <c r="BB26" s="27"/>
      <c r="BC26" s="338" t="s">
        <v>46</v>
      </c>
      <c r="BD26" s="338" t="s">
        <v>46</v>
      </c>
      <c r="BE26" s="596"/>
    </row>
    <row r="27" spans="1:70" s="2" customFormat="1" ht="49.5" customHeight="1">
      <c r="A27" s="219" t="s">
        <v>82</v>
      </c>
      <c r="B27" s="220" t="s">
        <v>83</v>
      </c>
      <c r="C27" s="220" t="s">
        <v>77</v>
      </c>
      <c r="D27" s="221">
        <v>273736</v>
      </c>
      <c r="E27" s="221">
        <v>184034</v>
      </c>
      <c r="F27" s="221">
        <v>2800</v>
      </c>
      <c r="G27" s="221">
        <v>3518</v>
      </c>
      <c r="H27" s="221">
        <v>3518</v>
      </c>
      <c r="I27" s="221">
        <v>3319</v>
      </c>
      <c r="J27" s="221">
        <v>71589</v>
      </c>
      <c r="K27" s="221">
        <v>3974</v>
      </c>
      <c r="L27" s="221">
        <v>172</v>
      </c>
      <c r="M27" s="221">
        <v>171</v>
      </c>
      <c r="N27" s="221">
        <v>171</v>
      </c>
      <c r="O27" s="221">
        <v>6458505</v>
      </c>
      <c r="P27" s="221">
        <v>5397548</v>
      </c>
      <c r="Q27" s="221">
        <v>45</v>
      </c>
      <c r="R27" s="221">
        <v>45</v>
      </c>
      <c r="S27" s="221">
        <v>0</v>
      </c>
      <c r="T27" s="221">
        <v>0</v>
      </c>
      <c r="U27" s="220" t="s">
        <v>81</v>
      </c>
      <c r="V27" s="221">
        <v>2</v>
      </c>
      <c r="W27" s="221">
        <v>0</v>
      </c>
      <c r="X27" s="221">
        <v>2</v>
      </c>
      <c r="Y27" s="221">
        <v>0</v>
      </c>
      <c r="Z27" s="221">
        <v>0</v>
      </c>
      <c r="AA27" s="221">
        <v>2540</v>
      </c>
      <c r="AB27" s="221">
        <v>1443</v>
      </c>
      <c r="AC27" s="221">
        <v>1309</v>
      </c>
      <c r="AD27" s="221">
        <v>477681</v>
      </c>
      <c r="AE27" s="221">
        <v>477681</v>
      </c>
      <c r="AF27" s="221">
        <v>0</v>
      </c>
      <c r="AG27" s="221">
        <v>450167</v>
      </c>
      <c r="AH27" s="222">
        <f>ROUND(AG27/AE27*100,1)</f>
        <v>94.2</v>
      </c>
      <c r="AI27" s="221">
        <v>22</v>
      </c>
      <c r="AJ27" s="221">
        <v>99</v>
      </c>
      <c r="AK27" s="221">
        <v>5667</v>
      </c>
      <c r="AL27" s="221">
        <v>0</v>
      </c>
      <c r="AM27" s="221">
        <v>0</v>
      </c>
      <c r="AN27" s="220" t="s">
        <v>70</v>
      </c>
      <c r="AO27" s="220" t="s">
        <v>79</v>
      </c>
      <c r="AP27" s="220" t="s">
        <v>113</v>
      </c>
      <c r="AQ27" s="220" t="s">
        <v>94</v>
      </c>
      <c r="AR27" s="221">
        <v>3279</v>
      </c>
      <c r="AS27" s="221">
        <v>18539</v>
      </c>
      <c r="AT27" s="221">
        <v>97539</v>
      </c>
      <c r="AU27" s="221">
        <v>256739</v>
      </c>
      <c r="AV27" s="221">
        <v>1080739</v>
      </c>
      <c r="AW27" s="221">
        <v>2110739</v>
      </c>
      <c r="AX27" s="220" t="s">
        <v>100</v>
      </c>
      <c r="AY27" s="223">
        <v>0.7</v>
      </c>
      <c r="AZ27" s="223">
        <v>0</v>
      </c>
      <c r="BA27" s="221">
        <v>0</v>
      </c>
      <c r="BB27" s="220" t="s">
        <v>101</v>
      </c>
      <c r="BC27" s="221">
        <v>4</v>
      </c>
      <c r="BD27" s="345">
        <v>0</v>
      </c>
      <c r="BE27" s="573">
        <v>4</v>
      </c>
      <c r="BF27" s="5"/>
      <c r="BG27"/>
      <c r="BH27"/>
      <c r="BI27" s="24"/>
      <c r="BJ27" s="24"/>
      <c r="BK27" s="5"/>
      <c r="BL27" s="5"/>
      <c r="BM27" s="5"/>
      <c r="BN27" s="5"/>
      <c r="BO27" s="5"/>
      <c r="BP27" s="5"/>
      <c r="BQ27" s="5"/>
      <c r="BR27" s="5"/>
    </row>
    <row r="28" spans="1:70" s="2" customFormat="1" ht="49.5" customHeight="1">
      <c r="A28" s="219" t="s">
        <v>97</v>
      </c>
      <c r="B28" s="220" t="s">
        <v>98</v>
      </c>
      <c r="C28" s="220" t="s">
        <v>94</v>
      </c>
      <c r="D28" s="221">
        <v>193827</v>
      </c>
      <c r="E28" s="221">
        <v>91931</v>
      </c>
      <c r="F28" s="221">
        <v>5100</v>
      </c>
      <c r="G28" s="221">
        <v>1617</v>
      </c>
      <c r="H28" s="221">
        <v>1617</v>
      </c>
      <c r="I28" s="221">
        <v>1226</v>
      </c>
      <c r="J28" s="221">
        <v>102323</v>
      </c>
      <c r="K28" s="221">
        <v>2239</v>
      </c>
      <c r="L28" s="221">
        <v>375</v>
      </c>
      <c r="M28" s="221">
        <v>39</v>
      </c>
      <c r="N28" s="221">
        <v>39</v>
      </c>
      <c r="O28" s="221">
        <v>4817871</v>
      </c>
      <c r="P28" s="221">
        <v>4289153</v>
      </c>
      <c r="Q28" s="221">
        <v>19</v>
      </c>
      <c r="R28" s="221">
        <v>19</v>
      </c>
      <c r="S28" s="221">
        <v>0</v>
      </c>
      <c r="T28" s="221">
        <v>0</v>
      </c>
      <c r="U28" s="220" t="s">
        <v>81</v>
      </c>
      <c r="V28" s="221">
        <v>1</v>
      </c>
      <c r="W28" s="221">
        <v>1</v>
      </c>
      <c r="X28" s="221">
        <v>0</v>
      </c>
      <c r="Y28" s="221">
        <v>0</v>
      </c>
      <c r="Z28" s="221">
        <v>0</v>
      </c>
      <c r="AA28" s="221">
        <v>2850</v>
      </c>
      <c r="AB28" s="221">
        <v>340</v>
      </c>
      <c r="AC28" s="221">
        <v>284</v>
      </c>
      <c r="AD28" s="221">
        <v>104095</v>
      </c>
      <c r="AE28" s="221">
        <v>104095</v>
      </c>
      <c r="AF28" s="221">
        <v>0</v>
      </c>
      <c r="AG28" s="221">
        <v>93530</v>
      </c>
      <c r="AH28" s="222">
        <f>ROUND(AG28/AE28*100,1)</f>
        <v>89.9</v>
      </c>
      <c r="AI28" s="221">
        <v>76</v>
      </c>
      <c r="AJ28" s="221">
        <v>99</v>
      </c>
      <c r="AK28" s="221">
        <v>15843</v>
      </c>
      <c r="AL28" s="221">
        <v>0</v>
      </c>
      <c r="AM28" s="221">
        <v>0</v>
      </c>
      <c r="AN28" s="220" t="s">
        <v>108</v>
      </c>
      <c r="AO28" s="220" t="s">
        <v>79</v>
      </c>
      <c r="AP28" s="220" t="s">
        <v>113</v>
      </c>
      <c r="AQ28" s="220" t="s">
        <v>104</v>
      </c>
      <c r="AR28" s="221">
        <v>2700</v>
      </c>
      <c r="AS28" s="221">
        <v>17280</v>
      </c>
      <c r="AT28" s="221">
        <v>95040</v>
      </c>
      <c r="AU28" s="221">
        <v>192240</v>
      </c>
      <c r="AV28" s="221">
        <v>969840</v>
      </c>
      <c r="AW28" s="221">
        <v>1941840</v>
      </c>
      <c r="AX28" s="220" t="s">
        <v>98</v>
      </c>
      <c r="AY28" s="223">
        <v>0</v>
      </c>
      <c r="AZ28" s="223">
        <v>9.1</v>
      </c>
      <c r="BA28" s="221">
        <v>360</v>
      </c>
      <c r="BB28" s="220" t="s">
        <v>98</v>
      </c>
      <c r="BC28" s="221">
        <v>0</v>
      </c>
      <c r="BD28" s="346">
        <v>2</v>
      </c>
      <c r="BE28" s="573">
        <v>2</v>
      </c>
      <c r="BF28" s="5"/>
      <c r="BG28"/>
      <c r="BH28"/>
      <c r="BI28" s="24"/>
      <c r="BJ28" s="24"/>
      <c r="BK28" s="5"/>
      <c r="BL28" s="5"/>
      <c r="BM28" s="5"/>
      <c r="BN28" s="5"/>
      <c r="BO28" s="5"/>
      <c r="BP28" s="5"/>
      <c r="BQ28" s="5"/>
      <c r="BR28" s="5"/>
    </row>
    <row r="29" spans="1:70" s="2" customFormat="1" ht="49.5" customHeight="1">
      <c r="A29" s="238" t="s">
        <v>190</v>
      </c>
      <c r="B29" s="232" t="s">
        <v>191</v>
      </c>
      <c r="C29" s="232" t="s">
        <v>192</v>
      </c>
      <c r="D29" s="239">
        <v>147863</v>
      </c>
      <c r="E29" s="239">
        <v>91253</v>
      </c>
      <c r="F29" s="239">
        <v>3400</v>
      </c>
      <c r="G29" s="239">
        <v>3897</v>
      </c>
      <c r="H29" s="239">
        <v>3897</v>
      </c>
      <c r="I29" s="239">
        <v>3468</v>
      </c>
      <c r="J29" s="239">
        <v>65632</v>
      </c>
      <c r="K29" s="239">
        <v>3028</v>
      </c>
      <c r="L29" s="239">
        <v>182</v>
      </c>
      <c r="M29" s="239">
        <v>154</v>
      </c>
      <c r="N29" s="239">
        <v>154</v>
      </c>
      <c r="O29" s="239">
        <v>8093485</v>
      </c>
      <c r="P29" s="239">
        <v>6082227</v>
      </c>
      <c r="Q29" s="239">
        <v>58</v>
      </c>
      <c r="R29" s="239">
        <v>58</v>
      </c>
      <c r="S29" s="239">
        <v>0</v>
      </c>
      <c r="T29" s="239">
        <v>0</v>
      </c>
      <c r="U29" s="232" t="s">
        <v>81</v>
      </c>
      <c r="V29" s="239">
        <v>2</v>
      </c>
      <c r="W29" s="239">
        <v>1</v>
      </c>
      <c r="X29" s="239">
        <v>1</v>
      </c>
      <c r="Y29" s="239">
        <v>0</v>
      </c>
      <c r="Z29" s="239">
        <v>0</v>
      </c>
      <c r="AA29" s="239">
        <v>2465</v>
      </c>
      <c r="AB29" s="239">
        <v>1517</v>
      </c>
      <c r="AC29" s="239">
        <v>904</v>
      </c>
      <c r="AD29" s="239">
        <v>490150</v>
      </c>
      <c r="AE29" s="239">
        <v>490150</v>
      </c>
      <c r="AF29" s="239">
        <v>0</v>
      </c>
      <c r="AG29" s="239">
        <v>469706</v>
      </c>
      <c r="AH29" s="240">
        <f>ROUND(AG29/AE29*100,1)</f>
        <v>95.8</v>
      </c>
      <c r="AI29" s="239">
        <v>0</v>
      </c>
      <c r="AJ29" s="239">
        <v>0</v>
      </c>
      <c r="AK29" s="239">
        <v>0</v>
      </c>
      <c r="AL29" s="239">
        <v>0</v>
      </c>
      <c r="AM29" s="239">
        <v>0</v>
      </c>
      <c r="AN29" s="232" t="s">
        <v>193</v>
      </c>
      <c r="AO29" s="232" t="s">
        <v>79</v>
      </c>
      <c r="AP29" s="232" t="s">
        <v>113</v>
      </c>
      <c r="AQ29" s="232" t="s">
        <v>210</v>
      </c>
      <c r="AR29" s="239">
        <v>3216</v>
      </c>
      <c r="AS29" s="239">
        <v>19740</v>
      </c>
      <c r="AT29" s="239">
        <v>107436</v>
      </c>
      <c r="AU29" s="239">
        <v>220296</v>
      </c>
      <c r="AV29" s="239">
        <v>1144776</v>
      </c>
      <c r="AW29" s="239">
        <v>2300376</v>
      </c>
      <c r="AX29" s="232" t="s">
        <v>194</v>
      </c>
      <c r="AY29" s="242">
        <v>52.5</v>
      </c>
      <c r="AZ29" s="242">
        <v>8.8</v>
      </c>
      <c r="BA29" s="239">
        <v>230</v>
      </c>
      <c r="BB29" s="232" t="s">
        <v>194</v>
      </c>
      <c r="BC29" s="239">
        <v>1</v>
      </c>
      <c r="BD29" s="347">
        <v>1</v>
      </c>
      <c r="BE29" s="573">
        <v>2</v>
      </c>
      <c r="BF29" s="5"/>
      <c r="BG29"/>
      <c r="BH29"/>
      <c r="BI29" s="24"/>
      <c r="BJ29" s="24"/>
      <c r="BK29" s="5"/>
      <c r="BL29" s="5"/>
      <c r="BM29" s="5"/>
      <c r="BN29" s="5"/>
      <c r="BO29" s="5"/>
      <c r="BP29" s="5"/>
      <c r="BQ29" s="5"/>
      <c r="BR29" s="5"/>
    </row>
    <row r="30" spans="1:70" s="2" customFormat="1" ht="49.5" customHeight="1" thickBot="1">
      <c r="A30" s="572" t="s">
        <v>669</v>
      </c>
      <c r="B30" s="225">
        <v>0</v>
      </c>
      <c r="C30" s="225">
        <v>0</v>
      </c>
      <c r="D30" s="226">
        <f>SUM(D27:D29)</f>
        <v>615426</v>
      </c>
      <c r="E30" s="226">
        <f aca="true" t="shared" si="3" ref="E30:R30">SUM(E27:E29)</f>
        <v>367218</v>
      </c>
      <c r="F30" s="226">
        <f t="shared" si="3"/>
        <v>11300</v>
      </c>
      <c r="G30" s="226">
        <f t="shared" si="3"/>
        <v>9032</v>
      </c>
      <c r="H30" s="226">
        <f t="shared" si="3"/>
        <v>9032</v>
      </c>
      <c r="I30" s="226">
        <f t="shared" si="3"/>
        <v>8013</v>
      </c>
      <c r="J30" s="226">
        <f t="shared" si="3"/>
        <v>239544</v>
      </c>
      <c r="K30" s="226">
        <f t="shared" si="3"/>
        <v>9241</v>
      </c>
      <c r="L30" s="226">
        <f t="shared" si="3"/>
        <v>729</v>
      </c>
      <c r="M30" s="226">
        <f t="shared" si="3"/>
        <v>364</v>
      </c>
      <c r="N30" s="226">
        <f t="shared" si="3"/>
        <v>364</v>
      </c>
      <c r="O30" s="336">
        <f t="shared" si="3"/>
        <v>19369861</v>
      </c>
      <c r="P30" s="336">
        <f t="shared" si="3"/>
        <v>15768928</v>
      </c>
      <c r="Q30" s="226">
        <f t="shared" si="3"/>
        <v>122</v>
      </c>
      <c r="R30" s="226">
        <f t="shared" si="3"/>
        <v>122</v>
      </c>
      <c r="S30" s="226">
        <f>SUM(S27:S29)</f>
        <v>0</v>
      </c>
      <c r="T30" s="226">
        <f>SUM(T27:T29)</f>
        <v>0</v>
      </c>
      <c r="U30" s="226">
        <v>0</v>
      </c>
      <c r="V30" s="226">
        <f aca="true" t="shared" si="4" ref="V30:AG30">SUM(V27:V29)</f>
        <v>5</v>
      </c>
      <c r="W30" s="226">
        <f t="shared" si="4"/>
        <v>2</v>
      </c>
      <c r="X30" s="226">
        <f t="shared" si="4"/>
        <v>3</v>
      </c>
      <c r="Y30" s="226">
        <f t="shared" si="4"/>
        <v>0</v>
      </c>
      <c r="Z30" s="226">
        <f t="shared" si="4"/>
        <v>0</v>
      </c>
      <c r="AA30" s="226">
        <f t="shared" si="4"/>
        <v>7855</v>
      </c>
      <c r="AB30" s="226">
        <f t="shared" si="4"/>
        <v>3300</v>
      </c>
      <c r="AC30" s="226">
        <f t="shared" si="4"/>
        <v>2497</v>
      </c>
      <c r="AD30" s="226">
        <f t="shared" si="4"/>
        <v>1071926</v>
      </c>
      <c r="AE30" s="226">
        <f t="shared" si="4"/>
        <v>1071926</v>
      </c>
      <c r="AF30" s="226">
        <f t="shared" si="4"/>
        <v>0</v>
      </c>
      <c r="AG30" s="226">
        <f t="shared" si="4"/>
        <v>1013403</v>
      </c>
      <c r="AH30" s="227">
        <f>ROUND(AG30/AE30*100,1)</f>
        <v>94.5</v>
      </c>
      <c r="AI30" s="226">
        <f>SUM(AI27:AI29)</f>
        <v>98</v>
      </c>
      <c r="AJ30" s="225">
        <v>0</v>
      </c>
      <c r="AK30" s="226">
        <f>SUM(AK27:AK29)</f>
        <v>21510</v>
      </c>
      <c r="AL30" s="226">
        <f>SUM(AL27:AL29)</f>
        <v>0</v>
      </c>
      <c r="AM30" s="226">
        <f>SUM(AM27:AM29)</f>
        <v>0</v>
      </c>
      <c r="AN30" s="226">
        <v>0</v>
      </c>
      <c r="AO30" s="226">
        <v>0</v>
      </c>
      <c r="AP30" s="226">
        <v>0</v>
      </c>
      <c r="AQ30" s="226">
        <v>0</v>
      </c>
      <c r="AR30" s="244">
        <v>0</v>
      </c>
      <c r="AS30" s="244">
        <v>0</v>
      </c>
      <c r="AT30" s="244">
        <v>0</v>
      </c>
      <c r="AU30" s="244">
        <v>0</v>
      </c>
      <c r="AV30" s="244">
        <v>0</v>
      </c>
      <c r="AW30" s="244">
        <v>0</v>
      </c>
      <c r="AX30" s="244">
        <v>0</v>
      </c>
      <c r="AY30" s="244">
        <v>0</v>
      </c>
      <c r="AZ30" s="244">
        <v>0</v>
      </c>
      <c r="BA30" s="244">
        <v>0</v>
      </c>
      <c r="BB30" s="244">
        <v>0</v>
      </c>
      <c r="BC30" s="226">
        <f>SUM(BC27:BC29)</f>
        <v>5</v>
      </c>
      <c r="BD30" s="226">
        <f>SUM(BD27:BD29)</f>
        <v>3</v>
      </c>
      <c r="BE30" s="574">
        <f>SUM(BE27:BE29)</f>
        <v>8</v>
      </c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</row>
    <row r="31" spans="1:70" s="2" customFormat="1" ht="30" customHeight="1">
      <c r="A31" s="9"/>
      <c r="B31" s="11"/>
      <c r="C31" s="11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1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22"/>
      <c r="AI31" s="6"/>
      <c r="AJ31" s="6"/>
      <c r="AK31" s="6"/>
      <c r="AL31" s="6"/>
      <c r="AM31" s="6"/>
      <c r="AN31" s="11"/>
      <c r="AO31" s="11"/>
      <c r="AP31" s="11"/>
      <c r="AQ31" s="11"/>
      <c r="AR31" s="6"/>
      <c r="AS31" s="6"/>
      <c r="AT31" s="6"/>
      <c r="AU31" s="6"/>
      <c r="AV31" s="6"/>
      <c r="AW31" s="6"/>
      <c r="AX31" s="11"/>
      <c r="AY31" s="6"/>
      <c r="AZ31" s="6"/>
      <c r="BA31" s="6"/>
      <c r="BB31" s="11"/>
      <c r="BC31" s="6"/>
      <c r="BD31" s="6"/>
      <c r="BE31" s="6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</row>
    <row r="32" spans="1:57" s="192" customFormat="1" ht="15" customHeight="1">
      <c r="A32" s="191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</row>
    <row r="33" spans="40:42" ht="15" customHeight="1">
      <c r="AN33" s="190"/>
      <c r="AP33" s="189"/>
    </row>
    <row r="34" spans="40:52" ht="15" customHeight="1">
      <c r="AN34" s="190"/>
      <c r="AP34" s="189"/>
      <c r="AQ34" s="190"/>
      <c r="AX34" s="193"/>
      <c r="AY34" s="193"/>
      <c r="AZ34" s="193"/>
    </row>
    <row r="35" spans="2:52" ht="15" customHeight="1">
      <c r="B35" s="190"/>
      <c r="C35" s="190"/>
      <c r="AQ35" s="190"/>
      <c r="AX35" s="193"/>
      <c r="AY35" s="193"/>
      <c r="AZ35" s="193"/>
    </row>
    <row r="36" spans="2:52" ht="15" customHeight="1">
      <c r="B36" s="190"/>
      <c r="C36" s="190"/>
      <c r="AQ36" s="190"/>
      <c r="AX36" s="193"/>
      <c r="AY36" s="193"/>
      <c r="AZ36" s="193"/>
    </row>
    <row r="37" spans="2:3" ht="15" customHeight="1">
      <c r="B37" s="190"/>
      <c r="C37" s="190"/>
    </row>
  </sheetData>
  <sheetProtection/>
  <mergeCells count="30">
    <mergeCell ref="D4:N4"/>
    <mergeCell ref="O4:P4"/>
    <mergeCell ref="Q4:T4"/>
    <mergeCell ref="V4:AK4"/>
    <mergeCell ref="V22:AK22"/>
    <mergeCell ref="AE23:AF23"/>
    <mergeCell ref="AI23:AJ23"/>
    <mergeCell ref="AY23:AZ23"/>
    <mergeCell ref="AY5:AZ5"/>
    <mergeCell ref="R5:T5"/>
    <mergeCell ref="W5:Z5"/>
    <mergeCell ref="AE5:AF5"/>
    <mergeCell ref="AI5:AJ5"/>
    <mergeCell ref="AX4:BB4"/>
    <mergeCell ref="AL4:AM4"/>
    <mergeCell ref="AR5:AW5"/>
    <mergeCell ref="AN4:AW4"/>
    <mergeCell ref="BE5:BE8"/>
    <mergeCell ref="AN22:AW22"/>
    <mergeCell ref="BC4:BE4"/>
    <mergeCell ref="BE23:BE26"/>
    <mergeCell ref="AR23:AW23"/>
    <mergeCell ref="BC22:BE22"/>
    <mergeCell ref="D22:N22"/>
    <mergeCell ref="O22:P22"/>
    <mergeCell ref="Q22:T22"/>
    <mergeCell ref="AL22:AM22"/>
    <mergeCell ref="AX22:BB22"/>
    <mergeCell ref="R23:T23"/>
    <mergeCell ref="W23:Z23"/>
  </mergeCells>
  <printOptions horizontalCentered="1"/>
  <pageMargins left="0.5905511811023623" right="0.5905511811023623" top="0.5905511811023623" bottom="0.5905511811023623" header="0.5118110236220472" footer="0.5118110236220472"/>
  <pageSetup fitToWidth="3" horizontalDpi="600" verticalDpi="600" orientation="landscape" pageOrder="overThenDown" paperSize="9" scale="47" r:id="rId2"/>
  <colBreaks count="2" manualBreakCount="2">
    <brk id="20" max="31" man="1"/>
    <brk id="39" max="31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28"/>
  <sheetViews>
    <sheetView showGridLines="0" view="pageBreakPreview" zoomScale="75" zoomScaleNormal="85" zoomScaleSheetLayoutView="75" zoomScalePageLayoutView="0" workbookViewId="0" topLeftCell="A1">
      <selection activeCell="A1" sqref="A1"/>
    </sheetView>
  </sheetViews>
  <sheetFormatPr defaultColWidth="10.625" defaultRowHeight="12"/>
  <cols>
    <col min="1" max="1" width="19.00390625" style="113" customWidth="1"/>
    <col min="2" max="34" width="16.625" style="113" customWidth="1"/>
    <col min="35" max="35" width="16.625" style="114" customWidth="1"/>
    <col min="36" max="37" width="16.625" style="113" customWidth="1"/>
    <col min="38" max="16384" width="10.625" style="113" customWidth="1"/>
  </cols>
  <sheetData>
    <row r="1" spans="1:35" s="67" customFormat="1" ht="30" customHeight="1">
      <c r="A1" s="65"/>
      <c r="B1" s="330" t="s">
        <v>159</v>
      </c>
      <c r="C1" s="66"/>
      <c r="D1" s="66"/>
      <c r="Z1" s="65"/>
      <c r="AI1" s="68"/>
    </row>
    <row r="2" spans="1:35" s="67" customFormat="1" ht="30" customHeight="1">
      <c r="A2" s="65"/>
      <c r="B2" s="331" t="s">
        <v>414</v>
      </c>
      <c r="C2" s="66"/>
      <c r="D2" s="66"/>
      <c r="Z2" s="65"/>
      <c r="AI2" s="68"/>
    </row>
    <row r="3" spans="1:37" s="67" customFormat="1" ht="30" customHeight="1" thickBot="1">
      <c r="A3" s="426"/>
      <c r="B3" s="425"/>
      <c r="C3" s="438"/>
      <c r="D3" s="438"/>
      <c r="E3" s="426"/>
      <c r="F3" s="426"/>
      <c r="G3" s="426"/>
      <c r="H3" s="426"/>
      <c r="I3" s="426"/>
      <c r="J3" s="426"/>
      <c r="K3" s="426"/>
      <c r="L3" s="426"/>
      <c r="M3" s="439"/>
      <c r="N3" s="426"/>
      <c r="O3" s="426"/>
      <c r="P3" s="426"/>
      <c r="Q3" s="426"/>
      <c r="R3" s="426"/>
      <c r="S3" s="348" t="s">
        <v>278</v>
      </c>
      <c r="T3" s="349" t="s">
        <v>279</v>
      </c>
      <c r="U3" s="426"/>
      <c r="V3" s="426"/>
      <c r="W3" s="426"/>
      <c r="X3" s="426"/>
      <c r="Y3" s="439"/>
      <c r="Z3" s="426"/>
      <c r="AA3" s="426"/>
      <c r="AB3" s="426"/>
      <c r="AC3" s="426"/>
      <c r="AD3" s="426"/>
      <c r="AE3" s="426"/>
      <c r="AF3" s="426"/>
      <c r="AG3" s="426"/>
      <c r="AH3" s="426"/>
      <c r="AI3" s="440"/>
      <c r="AJ3" s="426"/>
      <c r="AK3" s="427" t="s">
        <v>208</v>
      </c>
    </row>
    <row r="4" spans="1:37" s="69" customFormat="1" ht="30" customHeight="1">
      <c r="A4" s="441"/>
      <c r="B4" s="619" t="s">
        <v>417</v>
      </c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19" t="s">
        <v>418</v>
      </c>
      <c r="R4" s="621"/>
      <c r="S4" s="622"/>
      <c r="T4" s="619" t="s">
        <v>698</v>
      </c>
      <c r="U4" s="621"/>
      <c r="V4" s="621"/>
      <c r="W4" s="621"/>
      <c r="X4" s="621"/>
      <c r="Y4" s="621"/>
      <c r="Z4" s="621"/>
      <c r="AA4" s="625" t="s">
        <v>672</v>
      </c>
      <c r="AB4" s="626"/>
      <c r="AC4" s="616" t="s">
        <v>667</v>
      </c>
      <c r="AD4" s="617"/>
      <c r="AE4" s="617"/>
      <c r="AF4" s="617"/>
      <c r="AG4" s="617"/>
      <c r="AH4" s="617"/>
      <c r="AI4" s="617"/>
      <c r="AJ4" s="617"/>
      <c r="AK4" s="585" t="s">
        <v>666</v>
      </c>
    </row>
    <row r="5" spans="1:37" s="69" customFormat="1" ht="30" customHeight="1">
      <c r="A5" s="442"/>
      <c r="B5" s="71" t="s">
        <v>134</v>
      </c>
      <c r="C5" s="72"/>
      <c r="D5" s="73"/>
      <c r="E5" s="71" t="s">
        <v>123</v>
      </c>
      <c r="F5" s="75" t="s">
        <v>420</v>
      </c>
      <c r="G5" s="75" t="s">
        <v>421</v>
      </c>
      <c r="H5" s="71" t="s">
        <v>422</v>
      </c>
      <c r="I5" s="71" t="s">
        <v>424</v>
      </c>
      <c r="J5" s="71" t="s">
        <v>425</v>
      </c>
      <c r="K5" s="71" t="s">
        <v>373</v>
      </c>
      <c r="L5" s="71" t="s">
        <v>169</v>
      </c>
      <c r="M5" s="76"/>
      <c r="N5" s="77"/>
      <c r="O5" s="77"/>
      <c r="P5" s="79"/>
      <c r="Q5" s="71" t="s">
        <v>134</v>
      </c>
      <c r="R5" s="72"/>
      <c r="S5" s="455"/>
      <c r="T5" s="71" t="s">
        <v>419</v>
      </c>
      <c r="U5" s="73"/>
      <c r="V5" s="73"/>
      <c r="W5" s="71" t="s">
        <v>420</v>
      </c>
      <c r="X5" s="71" t="s">
        <v>421</v>
      </c>
      <c r="Y5" s="74" t="s">
        <v>422</v>
      </c>
      <c r="Z5" s="78"/>
      <c r="AA5" s="627" t="s">
        <v>440</v>
      </c>
      <c r="AB5" s="628"/>
      <c r="AC5" s="443" t="s">
        <v>423</v>
      </c>
      <c r="AD5" s="74" t="s">
        <v>419</v>
      </c>
      <c r="AE5" s="74" t="s">
        <v>420</v>
      </c>
      <c r="AF5" s="75" t="s">
        <v>421</v>
      </c>
      <c r="AG5" s="444" t="s">
        <v>422</v>
      </c>
      <c r="AH5" s="71" t="s">
        <v>424</v>
      </c>
      <c r="AI5" s="80" t="s">
        <v>425</v>
      </c>
      <c r="AJ5" s="445"/>
      <c r="AK5" s="449" t="s">
        <v>459</v>
      </c>
    </row>
    <row r="6" spans="1:37" s="69" customFormat="1" ht="30" customHeight="1">
      <c r="A6" s="442"/>
      <c r="B6" s="82" t="s">
        <v>316</v>
      </c>
      <c r="C6" s="82" t="s">
        <v>153</v>
      </c>
      <c r="D6" s="82" t="s">
        <v>292</v>
      </c>
      <c r="E6" s="81" t="s">
        <v>427</v>
      </c>
      <c r="F6" s="81" t="s">
        <v>427</v>
      </c>
      <c r="G6" s="81" t="s">
        <v>427</v>
      </c>
      <c r="H6" s="82" t="s">
        <v>136</v>
      </c>
      <c r="I6" s="82" t="s">
        <v>428</v>
      </c>
      <c r="J6" s="82" t="s">
        <v>429</v>
      </c>
      <c r="K6" s="82" t="s">
        <v>430</v>
      </c>
      <c r="L6" s="82" t="s">
        <v>292</v>
      </c>
      <c r="M6" s="86" t="s">
        <v>431</v>
      </c>
      <c r="N6" s="82" t="s">
        <v>432</v>
      </c>
      <c r="O6" s="82" t="s">
        <v>433</v>
      </c>
      <c r="P6" s="82" t="s">
        <v>434</v>
      </c>
      <c r="Q6" s="82" t="s">
        <v>435</v>
      </c>
      <c r="R6" s="623" t="s">
        <v>436</v>
      </c>
      <c r="S6" s="624"/>
      <c r="T6" s="82" t="s">
        <v>437</v>
      </c>
      <c r="U6" s="82" t="s">
        <v>438</v>
      </c>
      <c r="V6" s="82" t="s">
        <v>314</v>
      </c>
      <c r="W6" s="82" t="s">
        <v>427</v>
      </c>
      <c r="X6" s="82" t="s">
        <v>439</v>
      </c>
      <c r="Y6" s="86" t="s">
        <v>292</v>
      </c>
      <c r="Z6" s="86" t="s">
        <v>431</v>
      </c>
      <c r="AA6" s="86" t="s">
        <v>150</v>
      </c>
      <c r="AB6" s="447" t="s">
        <v>674</v>
      </c>
      <c r="AC6" s="447" t="s">
        <v>441</v>
      </c>
      <c r="AD6" s="122" t="s">
        <v>442</v>
      </c>
      <c r="AE6" s="122" t="s">
        <v>443</v>
      </c>
      <c r="AF6" s="122" t="s">
        <v>444</v>
      </c>
      <c r="AG6" s="446" t="s">
        <v>445</v>
      </c>
      <c r="AH6" s="82" t="s">
        <v>446</v>
      </c>
      <c r="AI6" s="84" t="s">
        <v>292</v>
      </c>
      <c r="AJ6" s="448" t="s">
        <v>431</v>
      </c>
      <c r="AK6" s="88" t="s">
        <v>676</v>
      </c>
    </row>
    <row r="7" spans="1:37" s="69" customFormat="1" ht="30" customHeight="1">
      <c r="A7" s="70" t="s">
        <v>117</v>
      </c>
      <c r="B7" s="71"/>
      <c r="C7" s="82" t="s">
        <v>447</v>
      </c>
      <c r="D7" s="77"/>
      <c r="E7" s="81" t="s">
        <v>448</v>
      </c>
      <c r="F7" s="81" t="s">
        <v>449</v>
      </c>
      <c r="G7" s="81" t="s">
        <v>303</v>
      </c>
      <c r="H7" s="82" t="s">
        <v>140</v>
      </c>
      <c r="I7" s="82"/>
      <c r="J7" s="85"/>
      <c r="K7" s="82"/>
      <c r="L7" s="87"/>
      <c r="M7" s="76"/>
      <c r="N7" s="82" t="s">
        <v>135</v>
      </c>
      <c r="O7" s="82" t="s">
        <v>450</v>
      </c>
      <c r="P7" s="77"/>
      <c r="Q7" s="82"/>
      <c r="R7" s="86" t="s">
        <v>142</v>
      </c>
      <c r="S7" s="86" t="s">
        <v>143</v>
      </c>
      <c r="T7" s="82" t="s">
        <v>451</v>
      </c>
      <c r="U7" s="82" t="s">
        <v>452</v>
      </c>
      <c r="V7" s="77"/>
      <c r="W7" s="82" t="s">
        <v>453</v>
      </c>
      <c r="X7" s="82" t="s">
        <v>454</v>
      </c>
      <c r="Y7" s="76"/>
      <c r="Z7" s="76"/>
      <c r="AA7" s="76"/>
      <c r="AB7" s="584" t="s">
        <v>339</v>
      </c>
      <c r="AC7" s="447" t="s">
        <v>455</v>
      </c>
      <c r="AD7" s="122" t="s">
        <v>455</v>
      </c>
      <c r="AE7" s="122" t="s">
        <v>456</v>
      </c>
      <c r="AF7" s="122" t="s">
        <v>456</v>
      </c>
      <c r="AG7" s="446" t="s">
        <v>457</v>
      </c>
      <c r="AH7" s="82" t="s">
        <v>458</v>
      </c>
      <c r="AI7" s="87"/>
      <c r="AJ7" s="450"/>
      <c r="AK7" s="449"/>
    </row>
    <row r="8" spans="1:37" s="69" customFormat="1" ht="30" customHeight="1">
      <c r="A8" s="442"/>
      <c r="B8" s="82"/>
      <c r="C8" s="82" t="s">
        <v>437</v>
      </c>
      <c r="D8" s="82"/>
      <c r="E8" s="81"/>
      <c r="F8" s="81"/>
      <c r="G8" s="81"/>
      <c r="H8" s="82"/>
      <c r="I8" s="82"/>
      <c r="J8" s="82"/>
      <c r="K8" s="82"/>
      <c r="L8" s="82"/>
      <c r="M8" s="83" t="s">
        <v>469</v>
      </c>
      <c r="N8" s="82" t="s">
        <v>137</v>
      </c>
      <c r="O8" s="82" t="s">
        <v>460</v>
      </c>
      <c r="P8" s="123" t="s">
        <v>138</v>
      </c>
      <c r="Q8" s="82"/>
      <c r="R8" s="86"/>
      <c r="S8" s="86"/>
      <c r="T8" s="82"/>
      <c r="U8" s="82" t="s">
        <v>316</v>
      </c>
      <c r="V8" s="77"/>
      <c r="W8" s="82" t="s">
        <v>461</v>
      </c>
      <c r="X8" s="82"/>
      <c r="Y8" s="86"/>
      <c r="Z8" s="83" t="s">
        <v>139</v>
      </c>
      <c r="AA8" s="86"/>
      <c r="AB8" s="447"/>
      <c r="AC8" s="446" t="s">
        <v>462</v>
      </c>
      <c r="AD8" s="86" t="s">
        <v>462</v>
      </c>
      <c r="AE8" s="86" t="s">
        <v>463</v>
      </c>
      <c r="AF8" s="86" t="s">
        <v>463</v>
      </c>
      <c r="AG8" s="443"/>
      <c r="AH8" s="71"/>
      <c r="AI8" s="80"/>
      <c r="AJ8" s="448" t="s">
        <v>464</v>
      </c>
      <c r="AK8" s="88"/>
    </row>
    <row r="9" spans="1:37" s="69" customFormat="1" ht="30" customHeight="1">
      <c r="A9" s="442"/>
      <c r="B9" s="77"/>
      <c r="C9" s="82"/>
      <c r="D9" s="87"/>
      <c r="E9" s="81"/>
      <c r="F9" s="81"/>
      <c r="G9" s="81"/>
      <c r="H9" s="82"/>
      <c r="I9" s="82"/>
      <c r="J9" s="85"/>
      <c r="K9" s="82"/>
      <c r="L9" s="87"/>
      <c r="M9" s="83"/>
      <c r="N9" s="82" t="s">
        <v>141</v>
      </c>
      <c r="O9" s="82" t="s">
        <v>465</v>
      </c>
      <c r="P9" s="77"/>
      <c r="Q9" s="82"/>
      <c r="R9" s="86"/>
      <c r="S9" s="86"/>
      <c r="T9" s="82"/>
      <c r="U9" s="82"/>
      <c r="V9" s="76"/>
      <c r="W9" s="82" t="s">
        <v>466</v>
      </c>
      <c r="X9" s="82"/>
      <c r="Y9" s="76"/>
      <c r="Z9" s="83"/>
      <c r="AA9" s="76"/>
      <c r="AB9" s="83"/>
      <c r="AC9" s="447"/>
      <c r="AD9" s="122"/>
      <c r="AE9" s="122"/>
      <c r="AF9" s="122"/>
      <c r="AG9" s="446"/>
      <c r="AH9" s="82"/>
      <c r="AI9" s="451"/>
      <c r="AJ9" s="448"/>
      <c r="AK9" s="88"/>
    </row>
    <row r="10" spans="1:37" s="69" customFormat="1" ht="30" customHeight="1">
      <c r="A10" s="452"/>
      <c r="B10" s="90"/>
      <c r="C10" s="453"/>
      <c r="D10" s="91"/>
      <c r="E10" s="90"/>
      <c r="F10" s="92"/>
      <c r="G10" s="92"/>
      <c r="H10" s="90"/>
      <c r="I10" s="90"/>
      <c r="J10" s="90"/>
      <c r="K10" s="90"/>
      <c r="L10" s="90"/>
      <c r="M10" s="93" t="s">
        <v>467</v>
      </c>
      <c r="N10" s="94" t="s">
        <v>468</v>
      </c>
      <c r="O10" s="94" t="s">
        <v>144</v>
      </c>
      <c r="P10" s="94" t="s">
        <v>145</v>
      </c>
      <c r="Q10" s="91"/>
      <c r="R10" s="92"/>
      <c r="S10" s="92"/>
      <c r="T10" s="95"/>
      <c r="U10" s="453"/>
      <c r="V10" s="95"/>
      <c r="W10" s="96"/>
      <c r="X10" s="90"/>
      <c r="Y10" s="92"/>
      <c r="Z10" s="93" t="s">
        <v>146</v>
      </c>
      <c r="AA10" s="96"/>
      <c r="AB10" s="93" t="s">
        <v>147</v>
      </c>
      <c r="AC10" s="454"/>
      <c r="AD10" s="96"/>
      <c r="AE10" s="96"/>
      <c r="AF10" s="96"/>
      <c r="AG10" s="455"/>
      <c r="AH10" s="90"/>
      <c r="AI10" s="456"/>
      <c r="AJ10" s="457" t="s">
        <v>148</v>
      </c>
      <c r="AK10" s="97" t="s">
        <v>149</v>
      </c>
    </row>
    <row r="11" spans="1:37" s="69" customFormat="1" ht="30" customHeight="1">
      <c r="A11" s="43" t="s">
        <v>177</v>
      </c>
      <c r="B11" s="37">
        <v>84600</v>
      </c>
      <c r="C11" s="37">
        <v>84600</v>
      </c>
      <c r="D11" s="37">
        <v>0</v>
      </c>
      <c r="E11" s="37">
        <v>435</v>
      </c>
      <c r="F11" s="37">
        <v>0</v>
      </c>
      <c r="G11" s="37">
        <v>41209</v>
      </c>
      <c r="H11" s="37">
        <v>0</v>
      </c>
      <c r="I11" s="37">
        <v>66200</v>
      </c>
      <c r="J11" s="37">
        <v>0</v>
      </c>
      <c r="K11" s="37">
        <v>650</v>
      </c>
      <c r="L11" s="37">
        <v>0</v>
      </c>
      <c r="M11" s="37">
        <v>193094</v>
      </c>
      <c r="N11" s="37">
        <v>8859</v>
      </c>
      <c r="O11" s="37">
        <v>0</v>
      </c>
      <c r="P11" s="37">
        <v>184235</v>
      </c>
      <c r="Q11" s="37">
        <v>156521</v>
      </c>
      <c r="R11" s="37">
        <v>0</v>
      </c>
      <c r="S11" s="37">
        <v>0</v>
      </c>
      <c r="T11" s="37">
        <v>129419</v>
      </c>
      <c r="U11" s="37">
        <v>129419</v>
      </c>
      <c r="V11" s="37">
        <v>0</v>
      </c>
      <c r="W11" s="37">
        <v>0</v>
      </c>
      <c r="X11" s="37">
        <v>0</v>
      </c>
      <c r="Y11" s="37">
        <v>0</v>
      </c>
      <c r="Z11" s="37">
        <v>285940</v>
      </c>
      <c r="AA11" s="37">
        <v>0</v>
      </c>
      <c r="AB11" s="37">
        <v>101705</v>
      </c>
      <c r="AC11" s="37">
        <v>30050</v>
      </c>
      <c r="AD11" s="37">
        <v>47441</v>
      </c>
      <c r="AE11" s="37">
        <v>0</v>
      </c>
      <c r="AF11" s="37">
        <v>0</v>
      </c>
      <c r="AG11" s="37">
        <v>0</v>
      </c>
      <c r="AH11" s="37">
        <v>14146</v>
      </c>
      <c r="AI11" s="37">
        <v>10068</v>
      </c>
      <c r="AJ11" s="37">
        <v>101705</v>
      </c>
      <c r="AK11" s="47">
        <v>0</v>
      </c>
    </row>
    <row r="12" spans="1:38" s="69" customFormat="1" ht="30" customHeight="1" thickBot="1">
      <c r="A12" s="582" t="s">
        <v>121</v>
      </c>
      <c r="B12" s="99">
        <f aca="true" t="shared" si="0" ref="B12:AK12">SUM(B11:B11)</f>
        <v>84600</v>
      </c>
      <c r="C12" s="99">
        <f t="shared" si="0"/>
        <v>84600</v>
      </c>
      <c r="D12" s="99">
        <f t="shared" si="0"/>
        <v>0</v>
      </c>
      <c r="E12" s="99">
        <f t="shared" si="0"/>
        <v>435</v>
      </c>
      <c r="F12" s="99">
        <f t="shared" si="0"/>
        <v>0</v>
      </c>
      <c r="G12" s="99">
        <f t="shared" si="0"/>
        <v>41209</v>
      </c>
      <c r="H12" s="99">
        <f t="shared" si="0"/>
        <v>0</v>
      </c>
      <c r="I12" s="99">
        <f t="shared" si="0"/>
        <v>66200</v>
      </c>
      <c r="J12" s="99">
        <f t="shared" si="0"/>
        <v>0</v>
      </c>
      <c r="K12" s="99">
        <f t="shared" si="0"/>
        <v>650</v>
      </c>
      <c r="L12" s="99">
        <f t="shared" si="0"/>
        <v>0</v>
      </c>
      <c r="M12" s="99">
        <f t="shared" si="0"/>
        <v>193094</v>
      </c>
      <c r="N12" s="99">
        <f t="shared" si="0"/>
        <v>8859</v>
      </c>
      <c r="O12" s="99">
        <f t="shared" si="0"/>
        <v>0</v>
      </c>
      <c r="P12" s="99">
        <f t="shared" si="0"/>
        <v>184235</v>
      </c>
      <c r="Q12" s="99">
        <f t="shared" si="0"/>
        <v>156521</v>
      </c>
      <c r="R12" s="99">
        <f t="shared" si="0"/>
        <v>0</v>
      </c>
      <c r="S12" s="99">
        <f t="shared" si="0"/>
        <v>0</v>
      </c>
      <c r="T12" s="99">
        <f t="shared" si="0"/>
        <v>129419</v>
      </c>
      <c r="U12" s="99">
        <f t="shared" si="0"/>
        <v>129419</v>
      </c>
      <c r="V12" s="99">
        <f t="shared" si="0"/>
        <v>0</v>
      </c>
      <c r="W12" s="99">
        <f t="shared" si="0"/>
        <v>0</v>
      </c>
      <c r="X12" s="99">
        <f t="shared" si="0"/>
        <v>0</v>
      </c>
      <c r="Y12" s="99">
        <f t="shared" si="0"/>
        <v>0</v>
      </c>
      <c r="Z12" s="99">
        <f t="shared" si="0"/>
        <v>285940</v>
      </c>
      <c r="AA12" s="99">
        <f t="shared" si="0"/>
        <v>0</v>
      </c>
      <c r="AB12" s="99">
        <f t="shared" si="0"/>
        <v>101705</v>
      </c>
      <c r="AC12" s="99">
        <f t="shared" si="0"/>
        <v>30050</v>
      </c>
      <c r="AD12" s="99">
        <f t="shared" si="0"/>
        <v>47441</v>
      </c>
      <c r="AE12" s="99">
        <f t="shared" si="0"/>
        <v>0</v>
      </c>
      <c r="AF12" s="99">
        <f t="shared" si="0"/>
        <v>0</v>
      </c>
      <c r="AG12" s="99">
        <f t="shared" si="0"/>
        <v>0</v>
      </c>
      <c r="AH12" s="99">
        <f t="shared" si="0"/>
        <v>14146</v>
      </c>
      <c r="AI12" s="99">
        <f t="shared" si="0"/>
        <v>10068</v>
      </c>
      <c r="AJ12" s="99">
        <f t="shared" si="0"/>
        <v>101705</v>
      </c>
      <c r="AK12" s="100">
        <f t="shared" si="0"/>
        <v>0</v>
      </c>
      <c r="AL12" s="101"/>
    </row>
    <row r="13" spans="1:38" s="106" customFormat="1" ht="30" customHeight="1">
      <c r="A13" s="38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05"/>
    </row>
    <row r="14" spans="1:39" s="106" customFormat="1" ht="30" customHeight="1">
      <c r="A14" s="39"/>
      <c r="B14" s="107"/>
      <c r="C14" s="105"/>
      <c r="D14" s="105"/>
      <c r="E14" s="105"/>
      <c r="F14" s="105"/>
      <c r="G14" s="105"/>
      <c r="H14" s="105"/>
      <c r="I14" s="105"/>
      <c r="J14" s="105"/>
      <c r="K14" s="105"/>
      <c r="L14" s="108"/>
      <c r="M14" s="105"/>
      <c r="N14" s="105"/>
      <c r="O14" s="105"/>
      <c r="P14" s="105"/>
      <c r="Q14" s="105"/>
      <c r="R14" s="105"/>
      <c r="S14" s="105"/>
      <c r="T14" s="108"/>
      <c r="U14" s="105"/>
      <c r="V14" s="105"/>
      <c r="W14" s="105"/>
      <c r="X14" s="105"/>
      <c r="Y14" s="109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10"/>
    </row>
    <row r="15" spans="1:35" s="67" customFormat="1" ht="30" customHeight="1">
      <c r="A15" s="65"/>
      <c r="B15" s="330" t="s">
        <v>203</v>
      </c>
      <c r="C15" s="66"/>
      <c r="D15" s="66"/>
      <c r="Z15" s="65"/>
      <c r="AI15" s="68"/>
    </row>
    <row r="16" spans="1:35" s="67" customFormat="1" ht="30" customHeight="1">
      <c r="A16" s="65"/>
      <c r="B16" s="331" t="s">
        <v>414</v>
      </c>
      <c r="C16" s="66"/>
      <c r="D16" s="66"/>
      <c r="Z16" s="65"/>
      <c r="AI16" s="68"/>
    </row>
    <row r="17" spans="1:37" s="67" customFormat="1" ht="30" customHeight="1" thickBot="1">
      <c r="A17" s="426"/>
      <c r="B17" s="425"/>
      <c r="C17" s="438"/>
      <c r="D17" s="438"/>
      <c r="E17" s="426"/>
      <c r="F17" s="426"/>
      <c r="G17" s="426"/>
      <c r="H17" s="426"/>
      <c r="I17" s="426"/>
      <c r="J17" s="426"/>
      <c r="K17" s="426"/>
      <c r="L17" s="426"/>
      <c r="M17" s="439"/>
      <c r="N17" s="426"/>
      <c r="O17" s="426"/>
      <c r="P17" s="426"/>
      <c r="Q17" s="426"/>
      <c r="R17" s="426"/>
      <c r="S17" s="348" t="s">
        <v>280</v>
      </c>
      <c r="T17" s="349" t="s">
        <v>281</v>
      </c>
      <c r="U17" s="426"/>
      <c r="V17" s="426"/>
      <c r="W17" s="426"/>
      <c r="X17" s="426"/>
      <c r="Y17" s="439"/>
      <c r="Z17" s="426"/>
      <c r="AA17" s="426"/>
      <c r="AB17" s="426"/>
      <c r="AC17" s="426"/>
      <c r="AD17" s="426"/>
      <c r="AE17" s="426"/>
      <c r="AF17" s="426"/>
      <c r="AG17" s="426"/>
      <c r="AH17" s="426"/>
      <c r="AI17" s="440"/>
      <c r="AJ17" s="426"/>
      <c r="AK17" s="427" t="s">
        <v>208</v>
      </c>
    </row>
    <row r="18" spans="1:37" s="69" customFormat="1" ht="30" customHeight="1">
      <c r="A18" s="441"/>
      <c r="B18" s="619" t="s">
        <v>417</v>
      </c>
      <c r="C18" s="620"/>
      <c r="D18" s="620"/>
      <c r="E18" s="620"/>
      <c r="F18" s="620"/>
      <c r="G18" s="620"/>
      <c r="H18" s="620"/>
      <c r="I18" s="620"/>
      <c r="J18" s="620"/>
      <c r="K18" s="620"/>
      <c r="L18" s="620"/>
      <c r="M18" s="620"/>
      <c r="N18" s="620"/>
      <c r="O18" s="620"/>
      <c r="P18" s="620"/>
      <c r="Q18" s="619" t="s">
        <v>418</v>
      </c>
      <c r="R18" s="621"/>
      <c r="S18" s="622"/>
      <c r="T18" s="619" t="s">
        <v>698</v>
      </c>
      <c r="U18" s="621"/>
      <c r="V18" s="621"/>
      <c r="W18" s="621"/>
      <c r="X18" s="621"/>
      <c r="Y18" s="621"/>
      <c r="Z18" s="621"/>
      <c r="AA18" s="625" t="s">
        <v>672</v>
      </c>
      <c r="AB18" s="626"/>
      <c r="AC18" s="616" t="s">
        <v>667</v>
      </c>
      <c r="AD18" s="617"/>
      <c r="AE18" s="617"/>
      <c r="AF18" s="617"/>
      <c r="AG18" s="617"/>
      <c r="AH18" s="617"/>
      <c r="AI18" s="617"/>
      <c r="AJ18" s="617"/>
      <c r="AK18" s="585" t="s">
        <v>666</v>
      </c>
    </row>
    <row r="19" spans="1:37" s="69" customFormat="1" ht="30" customHeight="1">
      <c r="A19" s="442"/>
      <c r="B19" s="71" t="s">
        <v>134</v>
      </c>
      <c r="C19" s="72"/>
      <c r="D19" s="73"/>
      <c r="E19" s="71" t="s">
        <v>123</v>
      </c>
      <c r="F19" s="75" t="s">
        <v>420</v>
      </c>
      <c r="G19" s="75" t="s">
        <v>421</v>
      </c>
      <c r="H19" s="71" t="s">
        <v>422</v>
      </c>
      <c r="I19" s="71" t="s">
        <v>424</v>
      </c>
      <c r="J19" s="71" t="s">
        <v>425</v>
      </c>
      <c r="K19" s="71" t="s">
        <v>373</v>
      </c>
      <c r="L19" s="71" t="s">
        <v>169</v>
      </c>
      <c r="M19" s="76"/>
      <c r="N19" s="77"/>
      <c r="O19" s="77"/>
      <c r="P19" s="79"/>
      <c r="Q19" s="71" t="s">
        <v>134</v>
      </c>
      <c r="R19" s="72"/>
      <c r="S19" s="455"/>
      <c r="T19" s="71" t="s">
        <v>419</v>
      </c>
      <c r="U19" s="73"/>
      <c r="V19" s="73"/>
      <c r="W19" s="71" t="s">
        <v>420</v>
      </c>
      <c r="X19" s="71" t="s">
        <v>421</v>
      </c>
      <c r="Y19" s="74" t="s">
        <v>422</v>
      </c>
      <c r="Z19" s="78"/>
      <c r="AA19" s="627" t="s">
        <v>440</v>
      </c>
      <c r="AB19" s="628"/>
      <c r="AC19" s="443" t="s">
        <v>423</v>
      </c>
      <c r="AD19" s="74" t="s">
        <v>419</v>
      </c>
      <c r="AE19" s="74" t="s">
        <v>420</v>
      </c>
      <c r="AF19" s="75" t="s">
        <v>421</v>
      </c>
      <c r="AG19" s="444" t="s">
        <v>422</v>
      </c>
      <c r="AH19" s="71" t="s">
        <v>424</v>
      </c>
      <c r="AI19" s="80" t="s">
        <v>425</v>
      </c>
      <c r="AJ19" s="445"/>
      <c r="AK19" s="449" t="s">
        <v>459</v>
      </c>
    </row>
    <row r="20" spans="1:37" s="69" customFormat="1" ht="30" customHeight="1">
      <c r="A20" s="442"/>
      <c r="B20" s="82" t="s">
        <v>316</v>
      </c>
      <c r="C20" s="82" t="s">
        <v>153</v>
      </c>
      <c r="D20" s="82" t="s">
        <v>292</v>
      </c>
      <c r="E20" s="81" t="s">
        <v>427</v>
      </c>
      <c r="F20" s="81" t="s">
        <v>427</v>
      </c>
      <c r="G20" s="81" t="s">
        <v>427</v>
      </c>
      <c r="H20" s="82" t="s">
        <v>136</v>
      </c>
      <c r="I20" s="82" t="s">
        <v>428</v>
      </c>
      <c r="J20" s="82" t="s">
        <v>429</v>
      </c>
      <c r="K20" s="82" t="s">
        <v>430</v>
      </c>
      <c r="L20" s="82" t="s">
        <v>292</v>
      </c>
      <c r="M20" s="86" t="s">
        <v>431</v>
      </c>
      <c r="N20" s="82" t="s">
        <v>432</v>
      </c>
      <c r="O20" s="82" t="s">
        <v>433</v>
      </c>
      <c r="P20" s="82" t="s">
        <v>434</v>
      </c>
      <c r="Q20" s="82" t="s">
        <v>435</v>
      </c>
      <c r="R20" s="623" t="s">
        <v>436</v>
      </c>
      <c r="S20" s="624"/>
      <c r="T20" s="82" t="s">
        <v>437</v>
      </c>
      <c r="U20" s="82" t="s">
        <v>438</v>
      </c>
      <c r="V20" s="82" t="s">
        <v>314</v>
      </c>
      <c r="W20" s="82" t="s">
        <v>427</v>
      </c>
      <c r="X20" s="82" t="s">
        <v>439</v>
      </c>
      <c r="Y20" s="86" t="s">
        <v>292</v>
      </c>
      <c r="Z20" s="86" t="s">
        <v>431</v>
      </c>
      <c r="AA20" s="86" t="s">
        <v>150</v>
      </c>
      <c r="AB20" s="447" t="s">
        <v>674</v>
      </c>
      <c r="AC20" s="447" t="s">
        <v>441</v>
      </c>
      <c r="AD20" s="122" t="s">
        <v>442</v>
      </c>
      <c r="AE20" s="122" t="s">
        <v>443</v>
      </c>
      <c r="AF20" s="122" t="s">
        <v>444</v>
      </c>
      <c r="AG20" s="446" t="s">
        <v>445</v>
      </c>
      <c r="AH20" s="82" t="s">
        <v>446</v>
      </c>
      <c r="AI20" s="84" t="s">
        <v>292</v>
      </c>
      <c r="AJ20" s="448" t="s">
        <v>431</v>
      </c>
      <c r="AK20" s="88" t="s">
        <v>676</v>
      </c>
    </row>
    <row r="21" spans="1:37" s="69" customFormat="1" ht="30" customHeight="1">
      <c r="A21" s="70" t="s">
        <v>117</v>
      </c>
      <c r="B21" s="71"/>
      <c r="C21" s="82" t="s">
        <v>447</v>
      </c>
      <c r="D21" s="77"/>
      <c r="E21" s="81" t="s">
        <v>448</v>
      </c>
      <c r="F21" s="81" t="s">
        <v>449</v>
      </c>
      <c r="G21" s="81" t="s">
        <v>303</v>
      </c>
      <c r="H21" s="82" t="s">
        <v>140</v>
      </c>
      <c r="I21" s="82"/>
      <c r="J21" s="85"/>
      <c r="K21" s="82"/>
      <c r="L21" s="87"/>
      <c r="M21" s="76"/>
      <c r="N21" s="82" t="s">
        <v>135</v>
      </c>
      <c r="O21" s="82" t="s">
        <v>450</v>
      </c>
      <c r="P21" s="77"/>
      <c r="Q21" s="82"/>
      <c r="R21" s="86" t="s">
        <v>142</v>
      </c>
      <c r="S21" s="86" t="s">
        <v>143</v>
      </c>
      <c r="T21" s="82" t="s">
        <v>451</v>
      </c>
      <c r="U21" s="82" t="s">
        <v>452</v>
      </c>
      <c r="V21" s="77"/>
      <c r="W21" s="82" t="s">
        <v>453</v>
      </c>
      <c r="X21" s="82" t="s">
        <v>454</v>
      </c>
      <c r="Y21" s="76"/>
      <c r="Z21" s="76"/>
      <c r="AA21" s="76"/>
      <c r="AB21" s="584" t="s">
        <v>339</v>
      </c>
      <c r="AC21" s="447" t="s">
        <v>455</v>
      </c>
      <c r="AD21" s="122" t="s">
        <v>455</v>
      </c>
      <c r="AE21" s="122" t="s">
        <v>456</v>
      </c>
      <c r="AF21" s="122" t="s">
        <v>456</v>
      </c>
      <c r="AG21" s="446" t="s">
        <v>457</v>
      </c>
      <c r="AH21" s="82" t="s">
        <v>458</v>
      </c>
      <c r="AI21" s="87"/>
      <c r="AJ21" s="450"/>
      <c r="AK21" s="449"/>
    </row>
    <row r="22" spans="1:37" s="69" customFormat="1" ht="30" customHeight="1">
      <c r="A22" s="442"/>
      <c r="B22" s="82"/>
      <c r="C22" s="82" t="s">
        <v>437</v>
      </c>
      <c r="D22" s="82"/>
      <c r="E22" s="81"/>
      <c r="F22" s="81"/>
      <c r="G22" s="81"/>
      <c r="H22" s="82"/>
      <c r="I22" s="82"/>
      <c r="J22" s="82"/>
      <c r="K22" s="82"/>
      <c r="L22" s="82"/>
      <c r="M22" s="83" t="s">
        <v>469</v>
      </c>
      <c r="N22" s="82" t="s">
        <v>137</v>
      </c>
      <c r="O22" s="82" t="s">
        <v>460</v>
      </c>
      <c r="P22" s="123" t="s">
        <v>138</v>
      </c>
      <c r="Q22" s="82"/>
      <c r="R22" s="86"/>
      <c r="S22" s="86"/>
      <c r="T22" s="82"/>
      <c r="U22" s="82" t="s">
        <v>316</v>
      </c>
      <c r="V22" s="77"/>
      <c r="W22" s="82" t="s">
        <v>461</v>
      </c>
      <c r="X22" s="82"/>
      <c r="Y22" s="86"/>
      <c r="Z22" s="83" t="s">
        <v>139</v>
      </c>
      <c r="AA22" s="86"/>
      <c r="AB22" s="447"/>
      <c r="AC22" s="446" t="s">
        <v>462</v>
      </c>
      <c r="AD22" s="86" t="s">
        <v>462</v>
      </c>
      <c r="AE22" s="86" t="s">
        <v>463</v>
      </c>
      <c r="AF22" s="86" t="s">
        <v>463</v>
      </c>
      <c r="AG22" s="443"/>
      <c r="AH22" s="71"/>
      <c r="AI22" s="80"/>
      <c r="AJ22" s="448" t="s">
        <v>464</v>
      </c>
      <c r="AK22" s="88"/>
    </row>
    <row r="23" spans="1:37" s="69" customFormat="1" ht="30" customHeight="1">
      <c r="A23" s="442"/>
      <c r="B23" s="77"/>
      <c r="C23" s="82"/>
      <c r="D23" s="87"/>
      <c r="E23" s="81"/>
      <c r="F23" s="81"/>
      <c r="G23" s="81"/>
      <c r="H23" s="82"/>
      <c r="I23" s="82"/>
      <c r="J23" s="85"/>
      <c r="K23" s="82"/>
      <c r="L23" s="87"/>
      <c r="M23" s="83"/>
      <c r="N23" s="82" t="s">
        <v>141</v>
      </c>
      <c r="O23" s="82" t="s">
        <v>465</v>
      </c>
      <c r="P23" s="77"/>
      <c r="Q23" s="82"/>
      <c r="R23" s="86"/>
      <c r="S23" s="86"/>
      <c r="T23" s="82"/>
      <c r="U23" s="82"/>
      <c r="V23" s="76"/>
      <c r="W23" s="82" t="s">
        <v>466</v>
      </c>
      <c r="X23" s="82"/>
      <c r="Y23" s="76"/>
      <c r="Z23" s="83"/>
      <c r="AA23" s="76"/>
      <c r="AB23" s="83"/>
      <c r="AC23" s="447"/>
      <c r="AD23" s="122"/>
      <c r="AE23" s="122"/>
      <c r="AF23" s="122"/>
      <c r="AG23" s="446"/>
      <c r="AH23" s="82"/>
      <c r="AI23" s="451"/>
      <c r="AJ23" s="448"/>
      <c r="AK23" s="88"/>
    </row>
    <row r="24" spans="1:37" s="69" customFormat="1" ht="30" customHeight="1">
      <c r="A24" s="452"/>
      <c r="B24" s="90"/>
      <c r="C24" s="453"/>
      <c r="D24" s="91"/>
      <c r="E24" s="90"/>
      <c r="F24" s="92"/>
      <c r="G24" s="92"/>
      <c r="H24" s="90"/>
      <c r="I24" s="90"/>
      <c r="J24" s="90"/>
      <c r="K24" s="90"/>
      <c r="L24" s="90"/>
      <c r="M24" s="93" t="s">
        <v>467</v>
      </c>
      <c r="N24" s="94" t="s">
        <v>468</v>
      </c>
      <c r="O24" s="94" t="s">
        <v>144</v>
      </c>
      <c r="P24" s="94" t="s">
        <v>145</v>
      </c>
      <c r="Q24" s="91"/>
      <c r="R24" s="92"/>
      <c r="S24" s="92"/>
      <c r="T24" s="95"/>
      <c r="U24" s="453"/>
      <c r="V24" s="95"/>
      <c r="W24" s="96"/>
      <c r="X24" s="90"/>
      <c r="Y24" s="92"/>
      <c r="Z24" s="93" t="s">
        <v>146</v>
      </c>
      <c r="AA24" s="96"/>
      <c r="AB24" s="93" t="s">
        <v>147</v>
      </c>
      <c r="AC24" s="454"/>
      <c r="AD24" s="96"/>
      <c r="AE24" s="96"/>
      <c r="AF24" s="96"/>
      <c r="AG24" s="455"/>
      <c r="AH24" s="90"/>
      <c r="AI24" s="456"/>
      <c r="AJ24" s="457" t="s">
        <v>148</v>
      </c>
      <c r="AK24" s="97" t="s">
        <v>149</v>
      </c>
    </row>
    <row r="25" spans="1:37" s="69" customFormat="1" ht="30" customHeight="1">
      <c r="A25" s="43" t="s">
        <v>177</v>
      </c>
      <c r="B25" s="37">
        <v>0</v>
      </c>
      <c r="C25" s="37">
        <v>0</v>
      </c>
      <c r="D25" s="37">
        <v>0</v>
      </c>
      <c r="E25" s="37">
        <v>1374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1374</v>
      </c>
      <c r="N25" s="37">
        <v>0</v>
      </c>
      <c r="O25" s="37">
        <v>0</v>
      </c>
      <c r="P25" s="37">
        <v>1374</v>
      </c>
      <c r="Q25" s="37">
        <v>953</v>
      </c>
      <c r="R25" s="37">
        <v>0</v>
      </c>
      <c r="S25" s="37">
        <v>0</v>
      </c>
      <c r="T25" s="37">
        <v>5909</v>
      </c>
      <c r="U25" s="37">
        <v>5909</v>
      </c>
      <c r="V25" s="37">
        <v>0</v>
      </c>
      <c r="W25" s="37">
        <v>0</v>
      </c>
      <c r="X25" s="37">
        <v>0</v>
      </c>
      <c r="Y25" s="37">
        <v>0</v>
      </c>
      <c r="Z25" s="37">
        <v>6862</v>
      </c>
      <c r="AA25" s="37">
        <v>0</v>
      </c>
      <c r="AB25" s="37">
        <v>5488</v>
      </c>
      <c r="AC25" s="37">
        <v>0</v>
      </c>
      <c r="AD25" s="37">
        <v>5417</v>
      </c>
      <c r="AE25" s="37">
        <v>0</v>
      </c>
      <c r="AF25" s="37">
        <v>0</v>
      </c>
      <c r="AG25" s="37">
        <v>0</v>
      </c>
      <c r="AH25" s="37">
        <v>0</v>
      </c>
      <c r="AI25" s="37">
        <v>71</v>
      </c>
      <c r="AJ25" s="37">
        <v>5488</v>
      </c>
      <c r="AK25" s="47">
        <v>0</v>
      </c>
    </row>
    <row r="26" spans="1:38" s="69" customFormat="1" ht="30" customHeight="1" thickBot="1">
      <c r="A26" s="582" t="s">
        <v>121</v>
      </c>
      <c r="B26" s="99">
        <f aca="true" t="shared" si="1" ref="B26:AK26">SUM(B25:B25)</f>
        <v>0</v>
      </c>
      <c r="C26" s="99">
        <f t="shared" si="1"/>
        <v>0</v>
      </c>
      <c r="D26" s="99">
        <f t="shared" si="1"/>
        <v>0</v>
      </c>
      <c r="E26" s="99">
        <f t="shared" si="1"/>
        <v>1374</v>
      </c>
      <c r="F26" s="99">
        <f t="shared" si="1"/>
        <v>0</v>
      </c>
      <c r="G26" s="99">
        <f t="shared" si="1"/>
        <v>0</v>
      </c>
      <c r="H26" s="99">
        <f t="shared" si="1"/>
        <v>0</v>
      </c>
      <c r="I26" s="99">
        <f t="shared" si="1"/>
        <v>0</v>
      </c>
      <c r="J26" s="99">
        <f t="shared" si="1"/>
        <v>0</v>
      </c>
      <c r="K26" s="99">
        <f t="shared" si="1"/>
        <v>0</v>
      </c>
      <c r="L26" s="99">
        <f t="shared" si="1"/>
        <v>0</v>
      </c>
      <c r="M26" s="99">
        <f t="shared" si="1"/>
        <v>1374</v>
      </c>
      <c r="N26" s="99">
        <f t="shared" si="1"/>
        <v>0</v>
      </c>
      <c r="O26" s="99">
        <f t="shared" si="1"/>
        <v>0</v>
      </c>
      <c r="P26" s="99">
        <f t="shared" si="1"/>
        <v>1374</v>
      </c>
      <c r="Q26" s="99">
        <f t="shared" si="1"/>
        <v>953</v>
      </c>
      <c r="R26" s="99">
        <f t="shared" si="1"/>
        <v>0</v>
      </c>
      <c r="S26" s="99">
        <f t="shared" si="1"/>
        <v>0</v>
      </c>
      <c r="T26" s="99">
        <f t="shared" si="1"/>
        <v>5909</v>
      </c>
      <c r="U26" s="99">
        <f t="shared" si="1"/>
        <v>5909</v>
      </c>
      <c r="V26" s="99">
        <f t="shared" si="1"/>
        <v>0</v>
      </c>
      <c r="W26" s="99">
        <f t="shared" si="1"/>
        <v>0</v>
      </c>
      <c r="X26" s="99">
        <f t="shared" si="1"/>
        <v>0</v>
      </c>
      <c r="Y26" s="99">
        <f t="shared" si="1"/>
        <v>0</v>
      </c>
      <c r="Z26" s="99">
        <f t="shared" si="1"/>
        <v>6862</v>
      </c>
      <c r="AA26" s="99">
        <f t="shared" si="1"/>
        <v>0</v>
      </c>
      <c r="AB26" s="99">
        <f t="shared" si="1"/>
        <v>5488</v>
      </c>
      <c r="AC26" s="99">
        <f t="shared" si="1"/>
        <v>0</v>
      </c>
      <c r="AD26" s="99">
        <f t="shared" si="1"/>
        <v>5417</v>
      </c>
      <c r="AE26" s="99">
        <f t="shared" si="1"/>
        <v>0</v>
      </c>
      <c r="AF26" s="99">
        <f t="shared" si="1"/>
        <v>0</v>
      </c>
      <c r="AG26" s="99">
        <f t="shared" si="1"/>
        <v>0</v>
      </c>
      <c r="AH26" s="99">
        <f t="shared" si="1"/>
        <v>0</v>
      </c>
      <c r="AI26" s="99">
        <f t="shared" si="1"/>
        <v>71</v>
      </c>
      <c r="AJ26" s="99">
        <f t="shared" si="1"/>
        <v>5488</v>
      </c>
      <c r="AK26" s="100">
        <f t="shared" si="1"/>
        <v>0</v>
      </c>
      <c r="AL26" s="101"/>
    </row>
    <row r="27" spans="1:38" s="106" customFormat="1" ht="23.25" customHeight="1">
      <c r="A27" s="38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3"/>
      <c r="M27" s="102"/>
      <c r="N27" s="102"/>
      <c r="O27" s="102"/>
      <c r="P27" s="102"/>
      <c r="Q27" s="102"/>
      <c r="R27" s="102"/>
      <c r="S27" s="102"/>
      <c r="T27" s="103"/>
      <c r="U27" s="102"/>
      <c r="V27" s="102"/>
      <c r="W27" s="102"/>
      <c r="X27" s="102"/>
      <c r="Y27" s="104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5"/>
    </row>
    <row r="28" spans="2:37" ht="14.25"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</row>
  </sheetData>
  <sheetProtection/>
  <mergeCells count="14">
    <mergeCell ref="AA19:AB19"/>
    <mergeCell ref="T4:Z4"/>
    <mergeCell ref="AA4:AB4"/>
    <mergeCell ref="AC4:AJ4"/>
    <mergeCell ref="AA5:AB5"/>
    <mergeCell ref="T18:Z18"/>
    <mergeCell ref="AA18:AB18"/>
    <mergeCell ref="AC18:AJ18"/>
    <mergeCell ref="R20:S20"/>
    <mergeCell ref="B4:P4"/>
    <mergeCell ref="B18:P18"/>
    <mergeCell ref="Q4:S4"/>
    <mergeCell ref="R6:S6"/>
    <mergeCell ref="Q18:S18"/>
  </mergeCells>
  <printOptions horizontalCentered="1"/>
  <pageMargins left="0.5905511811023623" right="0.5905511811023623" top="0.7874015748031497" bottom="0.7874015748031497" header="0.5118110236220472" footer="0.5118110236220472"/>
  <pageSetup fitToWidth="2" horizontalDpi="300" verticalDpi="300" orientation="landscape" paperSize="9" scale="46" r:id="rId1"/>
  <colBreaks count="1" manualBreakCount="1">
    <brk id="19" max="2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S36"/>
  <sheetViews>
    <sheetView showGridLines="0" view="pageBreakPreview" zoomScale="75" zoomScaleNormal="85" zoomScaleSheetLayoutView="75" zoomScalePageLayoutView="0" workbookViewId="0" topLeftCell="A1">
      <selection activeCell="A1" sqref="A1"/>
    </sheetView>
  </sheetViews>
  <sheetFormatPr defaultColWidth="10.625" defaultRowHeight="12"/>
  <cols>
    <col min="1" max="1" width="19.125" style="142" customWidth="1"/>
    <col min="2" max="71" width="16.625" style="142" customWidth="1"/>
    <col min="72" max="16384" width="10.625" style="142" customWidth="1"/>
  </cols>
  <sheetData>
    <row r="1" spans="1:46" s="117" customFormat="1" ht="30" customHeight="1">
      <c r="A1" s="115"/>
      <c r="B1" s="330" t="s">
        <v>677</v>
      </c>
      <c r="C1" s="116"/>
      <c r="D1" s="116"/>
      <c r="AP1" s="115"/>
      <c r="AT1" s="118"/>
    </row>
    <row r="2" spans="1:2" s="117" customFormat="1" ht="30" customHeight="1">
      <c r="A2" s="119"/>
      <c r="B2" s="331" t="s">
        <v>470</v>
      </c>
    </row>
    <row r="3" spans="1:71" s="117" customFormat="1" ht="30" customHeight="1" thickBot="1">
      <c r="A3" s="426"/>
      <c r="B3" s="425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348" t="s">
        <v>483</v>
      </c>
      <c r="T3" s="349" t="s">
        <v>509</v>
      </c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348" t="s">
        <v>679</v>
      </c>
      <c r="AK3" s="349" t="s">
        <v>680</v>
      </c>
      <c r="AL3" s="426"/>
      <c r="AM3" s="426"/>
      <c r="AN3" s="426"/>
      <c r="AO3" s="426"/>
      <c r="AP3" s="426"/>
      <c r="AQ3" s="426"/>
      <c r="AR3" s="426"/>
      <c r="AS3" s="426"/>
      <c r="AT3" s="426"/>
      <c r="AU3" s="426"/>
      <c r="AV3" s="426"/>
      <c r="AW3" s="426"/>
      <c r="AX3" s="426"/>
      <c r="AY3" s="426"/>
      <c r="AZ3" s="426"/>
      <c r="BA3" s="426"/>
      <c r="BB3" s="348" t="s">
        <v>681</v>
      </c>
      <c r="BC3" s="349" t="s">
        <v>682</v>
      </c>
      <c r="BD3" s="507"/>
      <c r="BE3" s="507"/>
      <c r="BF3" s="507"/>
      <c r="BG3" s="507"/>
      <c r="BH3" s="507"/>
      <c r="BI3" s="507"/>
      <c r="BJ3" s="507"/>
      <c r="BK3" s="507"/>
      <c r="BL3" s="507"/>
      <c r="BM3" s="507"/>
      <c r="BN3" s="507"/>
      <c r="BO3" s="507"/>
      <c r="BP3" s="507"/>
      <c r="BQ3" s="507"/>
      <c r="BR3" s="507"/>
      <c r="BS3" s="427" t="s">
        <v>550</v>
      </c>
    </row>
    <row r="4" spans="1:71" s="120" customFormat="1" ht="30" customHeight="1">
      <c r="A4" s="459"/>
      <c r="B4" s="460" t="s">
        <v>134</v>
      </c>
      <c r="C4" s="461"/>
      <c r="D4" s="462"/>
      <c r="E4" s="462"/>
      <c r="F4" s="462"/>
      <c r="G4" s="462"/>
      <c r="H4" s="462"/>
      <c r="I4" s="462"/>
      <c r="J4" s="463"/>
      <c r="K4" s="464"/>
      <c r="L4" s="460" t="s">
        <v>123</v>
      </c>
      <c r="M4" s="293"/>
      <c r="N4" s="465"/>
      <c r="O4" s="465"/>
      <c r="P4" s="465"/>
      <c r="Q4" s="295"/>
      <c r="R4" s="466" t="s">
        <v>124</v>
      </c>
      <c r="S4" s="296" t="s">
        <v>125</v>
      </c>
      <c r="T4" s="466" t="s">
        <v>126</v>
      </c>
      <c r="U4" s="465"/>
      <c r="V4" s="465"/>
      <c r="W4" s="465"/>
      <c r="X4" s="465"/>
      <c r="Y4" s="465"/>
      <c r="Z4" s="465"/>
      <c r="AA4" s="495"/>
      <c r="AB4" s="466" t="s">
        <v>127</v>
      </c>
      <c r="AC4" s="465"/>
      <c r="AD4" s="465"/>
      <c r="AE4" s="465"/>
      <c r="AF4" s="465"/>
      <c r="AG4" s="465"/>
      <c r="AH4" s="465"/>
      <c r="AI4" s="465"/>
      <c r="AJ4" s="495"/>
      <c r="AK4" s="617" t="s">
        <v>684</v>
      </c>
      <c r="AL4" s="618"/>
      <c r="AM4" s="496" t="s">
        <v>128</v>
      </c>
      <c r="AN4" s="465"/>
      <c r="AO4" s="466"/>
      <c r="AP4" s="296" t="s">
        <v>512</v>
      </c>
      <c r="AQ4" s="496" t="s">
        <v>539</v>
      </c>
      <c r="AR4" s="465"/>
      <c r="AS4" s="465"/>
      <c r="AT4" s="465"/>
      <c r="AU4" s="466"/>
      <c r="AV4" s="496" t="s">
        <v>540</v>
      </c>
      <c r="AW4" s="465"/>
      <c r="AX4" s="465"/>
      <c r="AY4" s="465"/>
      <c r="AZ4" s="465"/>
      <c r="BA4" s="465"/>
      <c r="BB4" s="495"/>
      <c r="BC4" s="617" t="s">
        <v>685</v>
      </c>
      <c r="BD4" s="617"/>
      <c r="BE4" s="617"/>
      <c r="BF4" s="617"/>
      <c r="BG4" s="617"/>
      <c r="BH4" s="617"/>
      <c r="BI4" s="617"/>
      <c r="BJ4" s="617"/>
      <c r="BK4" s="618"/>
      <c r="BL4" s="296" t="s">
        <v>551</v>
      </c>
      <c r="BM4" s="296" t="s">
        <v>552</v>
      </c>
      <c r="BN4" s="296" t="s">
        <v>553</v>
      </c>
      <c r="BO4" s="296" t="s">
        <v>554</v>
      </c>
      <c r="BP4" s="296" t="s">
        <v>555</v>
      </c>
      <c r="BQ4" s="496" t="s">
        <v>556</v>
      </c>
      <c r="BR4" s="496" t="s">
        <v>557</v>
      </c>
      <c r="BS4" s="297" t="s">
        <v>558</v>
      </c>
    </row>
    <row r="5" spans="1:71" s="120" customFormat="1" ht="30" customHeight="1">
      <c r="A5" s="245"/>
      <c r="B5" s="467" t="s">
        <v>484</v>
      </c>
      <c r="C5" s="468" t="s">
        <v>485</v>
      </c>
      <c r="D5" s="469"/>
      <c r="E5" s="469"/>
      <c r="F5" s="469"/>
      <c r="G5" s="469"/>
      <c r="H5" s="469"/>
      <c r="I5" s="469"/>
      <c r="J5" s="470" t="s">
        <v>486</v>
      </c>
      <c r="K5" s="470" t="s">
        <v>487</v>
      </c>
      <c r="L5" s="467" t="s">
        <v>488</v>
      </c>
      <c r="M5" s="629" t="s">
        <v>489</v>
      </c>
      <c r="N5" s="630"/>
      <c r="O5" s="630"/>
      <c r="P5" s="630"/>
      <c r="Q5" s="631"/>
      <c r="R5" s="471" t="s">
        <v>472</v>
      </c>
      <c r="S5" s="430" t="s">
        <v>490</v>
      </c>
      <c r="T5" s="471" t="s">
        <v>513</v>
      </c>
      <c r="U5" s="497" t="s">
        <v>485</v>
      </c>
      <c r="V5" s="497" t="s">
        <v>486</v>
      </c>
      <c r="W5" s="498" t="s">
        <v>487</v>
      </c>
      <c r="X5" s="498" t="s">
        <v>686</v>
      </c>
      <c r="Y5" s="498" t="s">
        <v>687</v>
      </c>
      <c r="Z5" s="498" t="s">
        <v>688</v>
      </c>
      <c r="AA5" s="497" t="s">
        <v>689</v>
      </c>
      <c r="AB5" s="499" t="s">
        <v>517</v>
      </c>
      <c r="AC5" s="497" t="s">
        <v>485</v>
      </c>
      <c r="AD5" s="497" t="s">
        <v>486</v>
      </c>
      <c r="AE5" s="498" t="s">
        <v>487</v>
      </c>
      <c r="AF5" s="498" t="s">
        <v>497</v>
      </c>
      <c r="AG5" s="498" t="s">
        <v>498</v>
      </c>
      <c r="AH5" s="498" t="s">
        <v>514</v>
      </c>
      <c r="AI5" s="498" t="s">
        <v>515</v>
      </c>
      <c r="AJ5" s="498" t="s">
        <v>516</v>
      </c>
      <c r="AK5" s="500" t="s">
        <v>518</v>
      </c>
      <c r="AL5" s="497" t="s">
        <v>519</v>
      </c>
      <c r="AM5" s="501" t="s">
        <v>520</v>
      </c>
      <c r="AN5" s="498" t="s">
        <v>485</v>
      </c>
      <c r="AO5" s="497" t="s">
        <v>486</v>
      </c>
      <c r="AP5" s="501" t="s">
        <v>521</v>
      </c>
      <c r="AQ5" s="501" t="s">
        <v>541</v>
      </c>
      <c r="AR5" s="430" t="s">
        <v>151</v>
      </c>
      <c r="AS5" s="432" t="s">
        <v>542</v>
      </c>
      <c r="AT5" s="482" t="s">
        <v>155</v>
      </c>
      <c r="AU5" s="504" t="s">
        <v>152</v>
      </c>
      <c r="AV5" s="499" t="s">
        <v>543</v>
      </c>
      <c r="AW5" s="497" t="s">
        <v>471</v>
      </c>
      <c r="AX5" s="505"/>
      <c r="AY5" s="505"/>
      <c r="AZ5" s="505"/>
      <c r="BA5" s="505"/>
      <c r="BB5" s="506"/>
      <c r="BC5" s="508" t="s">
        <v>486</v>
      </c>
      <c r="BD5" s="505"/>
      <c r="BE5" s="505"/>
      <c r="BF5" s="505"/>
      <c r="BG5" s="505"/>
      <c r="BH5" s="505"/>
      <c r="BI5" s="505"/>
      <c r="BJ5" s="505"/>
      <c r="BK5" s="505"/>
      <c r="BL5" s="501" t="s">
        <v>314</v>
      </c>
      <c r="BM5" s="501" t="s">
        <v>559</v>
      </c>
      <c r="BN5" s="501" t="s">
        <v>560</v>
      </c>
      <c r="BO5" s="501" t="s">
        <v>561</v>
      </c>
      <c r="BP5" s="501" t="s">
        <v>562</v>
      </c>
      <c r="BQ5" s="501" t="s">
        <v>563</v>
      </c>
      <c r="BR5" s="430" t="s">
        <v>564</v>
      </c>
      <c r="BS5" s="431" t="s">
        <v>562</v>
      </c>
    </row>
    <row r="6" spans="1:71" s="121" customFormat="1" ht="30" customHeight="1">
      <c r="A6" s="472"/>
      <c r="B6" s="473"/>
      <c r="C6" s="467" t="s">
        <v>491</v>
      </c>
      <c r="D6" s="467" t="s">
        <v>492</v>
      </c>
      <c r="E6" s="467" t="s">
        <v>493</v>
      </c>
      <c r="F6" s="474"/>
      <c r="G6" s="467" t="s">
        <v>494</v>
      </c>
      <c r="H6" s="474"/>
      <c r="I6" s="467" t="s">
        <v>473</v>
      </c>
      <c r="J6" s="430" t="s">
        <v>495</v>
      </c>
      <c r="K6" s="430" t="s">
        <v>496</v>
      </c>
      <c r="L6" s="475"/>
      <c r="M6" s="476" t="s">
        <v>485</v>
      </c>
      <c r="N6" s="476" t="s">
        <v>486</v>
      </c>
      <c r="O6" s="476" t="s">
        <v>487</v>
      </c>
      <c r="P6" s="476" t="s">
        <v>497</v>
      </c>
      <c r="Q6" s="476" t="s">
        <v>498</v>
      </c>
      <c r="R6" s="473"/>
      <c r="S6" s="477"/>
      <c r="T6" s="502"/>
      <c r="U6" s="467" t="s">
        <v>522</v>
      </c>
      <c r="V6" s="467" t="s">
        <v>523</v>
      </c>
      <c r="W6" s="467" t="s">
        <v>522</v>
      </c>
      <c r="X6" s="430" t="s">
        <v>523</v>
      </c>
      <c r="Y6" s="430" t="s">
        <v>524</v>
      </c>
      <c r="Z6" s="430" t="s">
        <v>525</v>
      </c>
      <c r="AA6" s="467" t="s">
        <v>526</v>
      </c>
      <c r="AB6" s="473"/>
      <c r="AC6" s="467" t="s">
        <v>522</v>
      </c>
      <c r="AD6" s="467" t="s">
        <v>523</v>
      </c>
      <c r="AE6" s="467" t="s">
        <v>522</v>
      </c>
      <c r="AF6" s="430" t="s">
        <v>523</v>
      </c>
      <c r="AG6" s="430" t="s">
        <v>524</v>
      </c>
      <c r="AH6" s="430" t="s">
        <v>525</v>
      </c>
      <c r="AI6" s="430" t="s">
        <v>527</v>
      </c>
      <c r="AJ6" s="430" t="s">
        <v>528</v>
      </c>
      <c r="AK6" s="428" t="s">
        <v>529</v>
      </c>
      <c r="AL6" s="467" t="s">
        <v>118</v>
      </c>
      <c r="AM6" s="483"/>
      <c r="AN6" s="430" t="s">
        <v>297</v>
      </c>
      <c r="AO6" s="430" t="s">
        <v>297</v>
      </c>
      <c r="AP6" s="475"/>
      <c r="AQ6" s="475"/>
      <c r="AR6" s="430" t="s">
        <v>154</v>
      </c>
      <c r="AS6" s="432" t="s">
        <v>541</v>
      </c>
      <c r="AT6" s="482"/>
      <c r="AU6" s="430" t="s">
        <v>156</v>
      </c>
      <c r="AV6" s="473"/>
      <c r="AW6" s="467" t="s">
        <v>544</v>
      </c>
      <c r="AX6" s="467" t="s">
        <v>294</v>
      </c>
      <c r="AY6" s="430" t="s">
        <v>545</v>
      </c>
      <c r="AZ6" s="467" t="s">
        <v>546</v>
      </c>
      <c r="BA6" s="467" t="s">
        <v>547</v>
      </c>
      <c r="BB6" s="430" t="s">
        <v>548</v>
      </c>
      <c r="BC6" s="471" t="s">
        <v>565</v>
      </c>
      <c r="BD6" s="467" t="s">
        <v>566</v>
      </c>
      <c r="BE6" s="467" t="s">
        <v>567</v>
      </c>
      <c r="BF6" s="467" t="s">
        <v>568</v>
      </c>
      <c r="BG6" s="430" t="s">
        <v>526</v>
      </c>
      <c r="BH6" s="632" t="s">
        <v>569</v>
      </c>
      <c r="BI6" s="633"/>
      <c r="BJ6" s="509"/>
      <c r="BK6" s="474"/>
      <c r="BL6" s="501" t="s">
        <v>570</v>
      </c>
      <c r="BM6" s="475"/>
      <c r="BN6" s="501" t="s">
        <v>571</v>
      </c>
      <c r="BO6" s="501"/>
      <c r="BP6" s="475"/>
      <c r="BQ6" s="501" t="s">
        <v>572</v>
      </c>
      <c r="BR6" s="430" t="s">
        <v>573</v>
      </c>
      <c r="BS6" s="431" t="s">
        <v>573</v>
      </c>
    </row>
    <row r="7" spans="1:71" s="121" customFormat="1" ht="30" customHeight="1">
      <c r="A7" s="458" t="s">
        <v>499</v>
      </c>
      <c r="B7" s="473"/>
      <c r="C7" s="467" t="s">
        <v>500</v>
      </c>
      <c r="D7" s="473"/>
      <c r="E7" s="473"/>
      <c r="F7" s="478" t="s">
        <v>489</v>
      </c>
      <c r="G7" s="467" t="s">
        <v>474</v>
      </c>
      <c r="H7" s="479" t="s">
        <v>489</v>
      </c>
      <c r="I7" s="467"/>
      <c r="J7" s="430" t="s">
        <v>500</v>
      </c>
      <c r="K7" s="430" t="s">
        <v>475</v>
      </c>
      <c r="L7" s="475"/>
      <c r="M7" s="430" t="s">
        <v>501</v>
      </c>
      <c r="N7" s="467" t="s">
        <v>502</v>
      </c>
      <c r="O7" s="467" t="s">
        <v>476</v>
      </c>
      <c r="P7" s="467" t="s">
        <v>503</v>
      </c>
      <c r="Q7" s="480" t="s">
        <v>504</v>
      </c>
      <c r="R7" s="473"/>
      <c r="S7" s="481"/>
      <c r="T7" s="502"/>
      <c r="U7" s="467" t="s">
        <v>530</v>
      </c>
      <c r="V7" s="467" t="s">
        <v>437</v>
      </c>
      <c r="W7" s="467" t="s">
        <v>530</v>
      </c>
      <c r="X7" s="430" t="s">
        <v>531</v>
      </c>
      <c r="Y7" s="432"/>
      <c r="Z7" s="432"/>
      <c r="AA7" s="482"/>
      <c r="AB7" s="473"/>
      <c r="AC7" s="467" t="s">
        <v>530</v>
      </c>
      <c r="AD7" s="467" t="s">
        <v>437</v>
      </c>
      <c r="AE7" s="467" t="s">
        <v>530</v>
      </c>
      <c r="AF7" s="430" t="s">
        <v>531</v>
      </c>
      <c r="AG7" s="432"/>
      <c r="AH7" s="432"/>
      <c r="AI7" s="432"/>
      <c r="AJ7" s="430" t="s">
        <v>480</v>
      </c>
      <c r="AK7" s="274" t="s">
        <v>480</v>
      </c>
      <c r="AL7" s="483"/>
      <c r="AM7" s="483"/>
      <c r="AN7" s="477"/>
      <c r="AO7" s="467" t="s">
        <v>532</v>
      </c>
      <c r="AP7" s="475"/>
      <c r="AQ7" s="475"/>
      <c r="AR7" s="430"/>
      <c r="AS7" s="432"/>
      <c r="AT7" s="482"/>
      <c r="AU7" s="430"/>
      <c r="AV7" s="473"/>
      <c r="AW7" s="483"/>
      <c r="AX7" s="467"/>
      <c r="AY7" s="432"/>
      <c r="AZ7" s="467"/>
      <c r="BA7" s="467" t="s">
        <v>549</v>
      </c>
      <c r="BB7" s="432"/>
      <c r="BC7" s="510"/>
      <c r="BD7" s="467"/>
      <c r="BE7" s="467"/>
      <c r="BF7" s="467" t="s">
        <v>574</v>
      </c>
      <c r="BG7" s="430" t="s">
        <v>574</v>
      </c>
      <c r="BH7" s="467" t="s">
        <v>575</v>
      </c>
      <c r="BI7" s="430" t="s">
        <v>576</v>
      </c>
      <c r="BJ7" s="632" t="s">
        <v>577</v>
      </c>
      <c r="BK7" s="634"/>
      <c r="BL7" s="501" t="s">
        <v>578</v>
      </c>
      <c r="BM7" s="475"/>
      <c r="BN7" s="475"/>
      <c r="BO7" s="475"/>
      <c r="BP7" s="475"/>
      <c r="BQ7" s="473"/>
      <c r="BR7" s="473"/>
      <c r="BS7" s="511"/>
    </row>
    <row r="8" spans="1:71" s="121" customFormat="1" ht="30" customHeight="1">
      <c r="A8" s="472"/>
      <c r="B8" s="473"/>
      <c r="C8" s="467"/>
      <c r="D8" s="467"/>
      <c r="E8" s="467"/>
      <c r="F8" s="482" t="s">
        <v>477</v>
      </c>
      <c r="G8" s="483" t="s">
        <v>683</v>
      </c>
      <c r="H8" s="484" t="s">
        <v>478</v>
      </c>
      <c r="I8" s="467"/>
      <c r="J8" s="477"/>
      <c r="K8" s="430" t="s">
        <v>479</v>
      </c>
      <c r="L8" s="475"/>
      <c r="M8" s="430" t="s">
        <v>506</v>
      </c>
      <c r="N8" s="467" t="s">
        <v>480</v>
      </c>
      <c r="O8" s="483" t="s">
        <v>683</v>
      </c>
      <c r="P8" s="473"/>
      <c r="Q8" s="480" t="s">
        <v>507</v>
      </c>
      <c r="R8" s="473"/>
      <c r="S8" s="481"/>
      <c r="T8" s="502"/>
      <c r="U8" s="467" t="s">
        <v>533</v>
      </c>
      <c r="V8" s="467"/>
      <c r="W8" s="467" t="s">
        <v>533</v>
      </c>
      <c r="X8" s="430"/>
      <c r="Y8" s="430"/>
      <c r="Z8" s="430"/>
      <c r="AA8" s="467"/>
      <c r="AB8" s="473"/>
      <c r="AC8" s="467" t="s">
        <v>533</v>
      </c>
      <c r="AD8" s="467"/>
      <c r="AE8" s="467" t="s">
        <v>533</v>
      </c>
      <c r="AF8" s="477"/>
      <c r="AG8" s="477"/>
      <c r="AH8" s="477"/>
      <c r="AI8" s="477"/>
      <c r="AJ8" s="430" t="s">
        <v>534</v>
      </c>
      <c r="AK8" s="428" t="s">
        <v>535</v>
      </c>
      <c r="AL8" s="483"/>
      <c r="AM8" s="467"/>
      <c r="AN8" s="430"/>
      <c r="AO8" s="467" t="s">
        <v>474</v>
      </c>
      <c r="AP8" s="475"/>
      <c r="AQ8" s="475"/>
      <c r="AR8" s="430"/>
      <c r="AS8" s="432"/>
      <c r="AT8" s="482"/>
      <c r="AU8" s="430"/>
      <c r="AV8" s="473"/>
      <c r="AW8" s="467"/>
      <c r="AX8" s="467"/>
      <c r="AY8" s="430"/>
      <c r="AZ8" s="467"/>
      <c r="BA8" s="467"/>
      <c r="BB8" s="430"/>
      <c r="BC8" s="471"/>
      <c r="BD8" s="467"/>
      <c r="BE8" s="467"/>
      <c r="BF8" s="467"/>
      <c r="BG8" s="430"/>
      <c r="BH8" s="467" t="s">
        <v>579</v>
      </c>
      <c r="BI8" s="430" t="s">
        <v>580</v>
      </c>
      <c r="BJ8" s="467" t="s">
        <v>116</v>
      </c>
      <c r="BK8" s="467" t="s">
        <v>581</v>
      </c>
      <c r="BL8" s="475"/>
      <c r="BM8" s="475"/>
      <c r="BN8" s="475"/>
      <c r="BO8" s="475"/>
      <c r="BP8" s="475"/>
      <c r="BQ8" s="473"/>
      <c r="BR8" s="473"/>
      <c r="BS8" s="511"/>
    </row>
    <row r="9" spans="1:71" s="121" customFormat="1" ht="30" customHeight="1">
      <c r="A9" s="472"/>
      <c r="B9" s="473"/>
      <c r="C9" s="467"/>
      <c r="D9" s="482"/>
      <c r="E9" s="482"/>
      <c r="F9" s="482"/>
      <c r="G9" s="467"/>
      <c r="H9" s="485" t="s">
        <v>481</v>
      </c>
      <c r="I9" s="467"/>
      <c r="J9" s="430"/>
      <c r="K9" s="430"/>
      <c r="L9" s="475"/>
      <c r="M9" s="430" t="s">
        <v>508</v>
      </c>
      <c r="N9" s="467" t="s">
        <v>482</v>
      </c>
      <c r="O9" s="467"/>
      <c r="P9" s="473"/>
      <c r="Q9" s="486"/>
      <c r="R9" s="473"/>
      <c r="S9" s="481"/>
      <c r="T9" s="502"/>
      <c r="U9" s="467" t="s">
        <v>536</v>
      </c>
      <c r="V9" s="467"/>
      <c r="W9" s="467" t="s">
        <v>537</v>
      </c>
      <c r="X9" s="430"/>
      <c r="Y9" s="432"/>
      <c r="Z9" s="432"/>
      <c r="AA9" s="482"/>
      <c r="AB9" s="473"/>
      <c r="AC9" s="467" t="s">
        <v>536</v>
      </c>
      <c r="AD9" s="467"/>
      <c r="AE9" s="467" t="s">
        <v>537</v>
      </c>
      <c r="AF9" s="430"/>
      <c r="AG9" s="432"/>
      <c r="AH9" s="432"/>
      <c r="AI9" s="432"/>
      <c r="AJ9" s="430"/>
      <c r="AK9" s="274"/>
      <c r="AL9" s="477"/>
      <c r="AM9" s="483"/>
      <c r="AN9" s="432"/>
      <c r="AO9" s="483" t="s">
        <v>505</v>
      </c>
      <c r="AP9" s="475"/>
      <c r="AQ9" s="475"/>
      <c r="AR9" s="430"/>
      <c r="AS9" s="432"/>
      <c r="AT9" s="482"/>
      <c r="AU9" s="430"/>
      <c r="AV9" s="473"/>
      <c r="AW9" s="482"/>
      <c r="AX9" s="467"/>
      <c r="AY9" s="432"/>
      <c r="AZ9" s="467"/>
      <c r="BA9" s="467"/>
      <c r="BB9" s="432"/>
      <c r="BC9" s="512"/>
      <c r="BD9" s="467"/>
      <c r="BE9" s="467"/>
      <c r="BF9" s="467"/>
      <c r="BG9" s="430"/>
      <c r="BH9" s="482"/>
      <c r="BI9" s="477" t="s">
        <v>505</v>
      </c>
      <c r="BJ9" s="482"/>
      <c r="BK9" s="477" t="s">
        <v>683</v>
      </c>
      <c r="BL9" s="475"/>
      <c r="BM9" s="475"/>
      <c r="BN9" s="475"/>
      <c r="BO9" s="513"/>
      <c r="BP9" s="513"/>
      <c r="BQ9" s="513"/>
      <c r="BR9" s="473"/>
      <c r="BS9" s="511"/>
    </row>
    <row r="10" spans="1:71" s="121" customFormat="1" ht="30" customHeight="1">
      <c r="A10" s="487"/>
      <c r="B10" s="488"/>
      <c r="C10" s="488"/>
      <c r="D10" s="489"/>
      <c r="E10" s="489"/>
      <c r="F10" s="473"/>
      <c r="G10" s="467"/>
      <c r="H10" s="490" t="s">
        <v>683</v>
      </c>
      <c r="I10" s="489"/>
      <c r="J10" s="436"/>
      <c r="K10" s="491"/>
      <c r="L10" s="492"/>
      <c r="M10" s="492"/>
      <c r="N10" s="493"/>
      <c r="O10" s="493"/>
      <c r="P10" s="489"/>
      <c r="Q10" s="494"/>
      <c r="R10" s="489"/>
      <c r="S10" s="436" t="s">
        <v>157</v>
      </c>
      <c r="T10" s="503"/>
      <c r="U10" s="491"/>
      <c r="V10" s="493"/>
      <c r="W10" s="491"/>
      <c r="X10" s="436"/>
      <c r="Y10" s="436"/>
      <c r="Z10" s="436"/>
      <c r="AA10" s="488"/>
      <c r="AB10" s="489"/>
      <c r="AC10" s="491"/>
      <c r="AD10" s="493"/>
      <c r="AE10" s="491"/>
      <c r="AF10" s="436"/>
      <c r="AG10" s="436"/>
      <c r="AH10" s="436"/>
      <c r="AI10" s="436"/>
      <c r="AJ10" s="491"/>
      <c r="AK10" s="435"/>
      <c r="AL10" s="436"/>
      <c r="AM10" s="488"/>
      <c r="AN10" s="491"/>
      <c r="AO10" s="467"/>
      <c r="AP10" s="436" t="s">
        <v>538</v>
      </c>
      <c r="AQ10" s="492"/>
      <c r="AR10" s="492"/>
      <c r="AS10" s="492"/>
      <c r="AT10" s="489"/>
      <c r="AU10" s="492"/>
      <c r="AV10" s="489"/>
      <c r="AW10" s="488"/>
      <c r="AX10" s="492"/>
      <c r="AY10" s="492"/>
      <c r="AZ10" s="489"/>
      <c r="BA10" s="489"/>
      <c r="BB10" s="492"/>
      <c r="BC10" s="514"/>
      <c r="BD10" s="492"/>
      <c r="BE10" s="489"/>
      <c r="BF10" s="489"/>
      <c r="BG10" s="492"/>
      <c r="BH10" s="434"/>
      <c r="BI10" s="430"/>
      <c r="BJ10" s="434"/>
      <c r="BK10" s="430"/>
      <c r="BL10" s="436"/>
      <c r="BM10" s="436" t="s">
        <v>582</v>
      </c>
      <c r="BN10" s="436" t="s">
        <v>583</v>
      </c>
      <c r="BO10" s="515"/>
      <c r="BP10" s="515"/>
      <c r="BQ10" s="515"/>
      <c r="BR10" s="489"/>
      <c r="BS10" s="298"/>
    </row>
    <row r="11" spans="1:71" s="120" customFormat="1" ht="30" customHeight="1">
      <c r="A11" s="44" t="s">
        <v>50</v>
      </c>
      <c r="B11" s="211">
        <v>110546406</v>
      </c>
      <c r="C11" s="211">
        <v>110531898</v>
      </c>
      <c r="D11" s="211">
        <v>1515785</v>
      </c>
      <c r="E11" s="211">
        <v>137546231</v>
      </c>
      <c r="F11" s="211">
        <v>0</v>
      </c>
      <c r="G11" s="211">
        <v>28893696</v>
      </c>
      <c r="H11" s="211">
        <v>0</v>
      </c>
      <c r="I11" s="211">
        <v>363578</v>
      </c>
      <c r="J11" s="211">
        <v>8330</v>
      </c>
      <c r="K11" s="211">
        <v>6178</v>
      </c>
      <c r="L11" s="211">
        <v>3009384</v>
      </c>
      <c r="M11" s="211">
        <v>1629661</v>
      </c>
      <c r="N11" s="211">
        <v>756177</v>
      </c>
      <c r="O11" s="211">
        <v>0</v>
      </c>
      <c r="P11" s="211">
        <v>4570</v>
      </c>
      <c r="Q11" s="211">
        <v>0</v>
      </c>
      <c r="R11" s="211">
        <v>0</v>
      </c>
      <c r="S11" s="211">
        <v>113555790</v>
      </c>
      <c r="T11" s="211">
        <v>52283604</v>
      </c>
      <c r="U11" s="211">
        <v>52038588</v>
      </c>
      <c r="V11" s="211">
        <v>62580</v>
      </c>
      <c r="W11" s="211">
        <v>0</v>
      </c>
      <c r="X11" s="211">
        <v>0</v>
      </c>
      <c r="Y11" s="211">
        <v>182436</v>
      </c>
      <c r="Z11" s="211">
        <v>0</v>
      </c>
      <c r="AA11" s="211">
        <v>0</v>
      </c>
      <c r="AB11" s="211">
        <v>4467894</v>
      </c>
      <c r="AC11" s="211">
        <v>3582760</v>
      </c>
      <c r="AD11" s="211">
        <v>25721</v>
      </c>
      <c r="AE11" s="211">
        <v>0</v>
      </c>
      <c r="AF11" s="211">
        <v>0</v>
      </c>
      <c r="AG11" s="211">
        <v>32256</v>
      </c>
      <c r="AH11" s="211">
        <v>0</v>
      </c>
      <c r="AI11" s="211">
        <v>0</v>
      </c>
      <c r="AJ11" s="211">
        <v>823489</v>
      </c>
      <c r="AK11" s="211">
        <v>0</v>
      </c>
      <c r="AL11" s="211">
        <v>3668</v>
      </c>
      <c r="AM11" s="211">
        <v>41373013</v>
      </c>
      <c r="AN11" s="211">
        <v>54817867</v>
      </c>
      <c r="AO11" s="211">
        <v>13444854</v>
      </c>
      <c r="AP11" s="211">
        <v>98124511</v>
      </c>
      <c r="AQ11" s="211">
        <v>7769959</v>
      </c>
      <c r="AR11" s="211">
        <v>6812571</v>
      </c>
      <c r="AS11" s="211">
        <v>0</v>
      </c>
      <c r="AT11" s="211">
        <v>957388</v>
      </c>
      <c r="AU11" s="211">
        <v>0</v>
      </c>
      <c r="AV11" s="211">
        <v>7661320</v>
      </c>
      <c r="AW11" s="211">
        <v>1259093</v>
      </c>
      <c r="AX11" s="211">
        <v>592176</v>
      </c>
      <c r="AY11" s="211">
        <v>0</v>
      </c>
      <c r="AZ11" s="211">
        <v>0</v>
      </c>
      <c r="BA11" s="211">
        <v>0</v>
      </c>
      <c r="BB11" s="211">
        <v>666917</v>
      </c>
      <c r="BC11" s="211">
        <v>6402227</v>
      </c>
      <c r="BD11" s="211">
        <v>0</v>
      </c>
      <c r="BE11" s="211">
        <v>0</v>
      </c>
      <c r="BF11" s="211">
        <v>0</v>
      </c>
      <c r="BG11" s="211">
        <v>0</v>
      </c>
      <c r="BH11" s="211">
        <v>6402227</v>
      </c>
      <c r="BI11" s="211">
        <v>0</v>
      </c>
      <c r="BJ11" s="211">
        <v>634477</v>
      </c>
      <c r="BK11" s="211">
        <v>0</v>
      </c>
      <c r="BL11" s="211">
        <v>0</v>
      </c>
      <c r="BM11" s="211">
        <v>15431279</v>
      </c>
      <c r="BN11" s="211">
        <v>113555790</v>
      </c>
      <c r="BO11" s="124">
        <v>0</v>
      </c>
      <c r="BP11" s="516">
        <v>0</v>
      </c>
      <c r="BQ11" s="516">
        <v>0</v>
      </c>
      <c r="BR11" s="125">
        <v>0</v>
      </c>
      <c r="BS11" s="126">
        <v>0</v>
      </c>
    </row>
    <row r="12" spans="1:71" s="120" customFormat="1" ht="30" customHeight="1">
      <c r="A12" s="33" t="s">
        <v>173</v>
      </c>
      <c r="B12" s="517">
        <v>95992384</v>
      </c>
      <c r="C12" s="517">
        <v>95990330</v>
      </c>
      <c r="D12" s="517">
        <v>2498957</v>
      </c>
      <c r="E12" s="517">
        <v>107316459</v>
      </c>
      <c r="F12" s="517">
        <v>0</v>
      </c>
      <c r="G12" s="517">
        <v>15462811</v>
      </c>
      <c r="H12" s="517">
        <v>0</v>
      </c>
      <c r="I12" s="517">
        <v>1637725</v>
      </c>
      <c r="J12" s="517">
        <v>2014</v>
      </c>
      <c r="K12" s="517">
        <v>40</v>
      </c>
      <c r="L12" s="517">
        <v>2486973</v>
      </c>
      <c r="M12" s="517">
        <v>1627096</v>
      </c>
      <c r="N12" s="517">
        <v>436210</v>
      </c>
      <c r="O12" s="517">
        <v>16334</v>
      </c>
      <c r="P12" s="517">
        <v>0</v>
      </c>
      <c r="Q12" s="517">
        <v>0</v>
      </c>
      <c r="R12" s="517">
        <v>0</v>
      </c>
      <c r="S12" s="517">
        <v>98479357</v>
      </c>
      <c r="T12" s="517">
        <v>32752635</v>
      </c>
      <c r="U12" s="517">
        <v>32752635</v>
      </c>
      <c r="V12" s="517">
        <v>0</v>
      </c>
      <c r="W12" s="517">
        <v>0</v>
      </c>
      <c r="X12" s="517">
        <v>0</v>
      </c>
      <c r="Y12" s="517">
        <v>0</v>
      </c>
      <c r="Z12" s="517">
        <v>0</v>
      </c>
      <c r="AA12" s="517">
        <v>0</v>
      </c>
      <c r="AB12" s="517">
        <v>2458310</v>
      </c>
      <c r="AC12" s="517">
        <v>2125013</v>
      </c>
      <c r="AD12" s="517">
        <v>0</v>
      </c>
      <c r="AE12" s="517">
        <v>0</v>
      </c>
      <c r="AF12" s="517">
        <v>0</v>
      </c>
      <c r="AG12" s="517">
        <v>37581</v>
      </c>
      <c r="AH12" s="517">
        <v>0</v>
      </c>
      <c r="AI12" s="517">
        <v>0</v>
      </c>
      <c r="AJ12" s="517">
        <v>279247</v>
      </c>
      <c r="AK12" s="517">
        <v>0</v>
      </c>
      <c r="AL12" s="517">
        <v>16469</v>
      </c>
      <c r="AM12" s="517">
        <v>46158471</v>
      </c>
      <c r="AN12" s="517">
        <v>54408207</v>
      </c>
      <c r="AO12" s="517">
        <v>8249736</v>
      </c>
      <c r="AP12" s="517">
        <v>81369416</v>
      </c>
      <c r="AQ12" s="517">
        <v>14182358</v>
      </c>
      <c r="AR12" s="517">
        <v>13781826</v>
      </c>
      <c r="AS12" s="517">
        <v>0</v>
      </c>
      <c r="AT12" s="517">
        <v>400532</v>
      </c>
      <c r="AU12" s="517">
        <v>0</v>
      </c>
      <c r="AV12" s="517">
        <v>2927583</v>
      </c>
      <c r="AW12" s="517">
        <v>1253758</v>
      </c>
      <c r="AX12" s="517">
        <v>601068</v>
      </c>
      <c r="AY12" s="517">
        <v>21091</v>
      </c>
      <c r="AZ12" s="517">
        <v>0</v>
      </c>
      <c r="BA12" s="517">
        <v>0</v>
      </c>
      <c r="BB12" s="517">
        <v>631599</v>
      </c>
      <c r="BC12" s="517">
        <v>1673825</v>
      </c>
      <c r="BD12" s="517">
        <v>1090392</v>
      </c>
      <c r="BE12" s="517">
        <v>0</v>
      </c>
      <c r="BF12" s="517">
        <v>47175</v>
      </c>
      <c r="BG12" s="517">
        <v>0</v>
      </c>
      <c r="BH12" s="517">
        <v>536258</v>
      </c>
      <c r="BI12" s="517">
        <v>0</v>
      </c>
      <c r="BJ12" s="517">
        <v>443093</v>
      </c>
      <c r="BK12" s="517">
        <v>0</v>
      </c>
      <c r="BL12" s="517">
        <v>0</v>
      </c>
      <c r="BM12" s="517">
        <v>17109941</v>
      </c>
      <c r="BN12" s="517">
        <v>98479357</v>
      </c>
      <c r="BO12" s="127">
        <v>0</v>
      </c>
      <c r="BP12" s="518">
        <v>0</v>
      </c>
      <c r="BQ12" s="518">
        <v>0</v>
      </c>
      <c r="BR12" s="128">
        <v>0</v>
      </c>
      <c r="BS12" s="129">
        <v>0</v>
      </c>
    </row>
    <row r="13" spans="1:71" s="120" customFormat="1" ht="30" customHeight="1">
      <c r="A13" s="33" t="s">
        <v>174</v>
      </c>
      <c r="B13" s="517">
        <v>86608174</v>
      </c>
      <c r="C13" s="517">
        <v>86608174</v>
      </c>
      <c r="D13" s="517">
        <v>2327490</v>
      </c>
      <c r="E13" s="517">
        <v>101384536</v>
      </c>
      <c r="F13" s="517">
        <v>0</v>
      </c>
      <c r="G13" s="517">
        <v>20160699</v>
      </c>
      <c r="H13" s="517">
        <v>0</v>
      </c>
      <c r="I13" s="517">
        <v>3056847</v>
      </c>
      <c r="J13" s="517">
        <v>0</v>
      </c>
      <c r="K13" s="517">
        <v>0</v>
      </c>
      <c r="L13" s="517">
        <v>2108158</v>
      </c>
      <c r="M13" s="517">
        <v>1681766</v>
      </c>
      <c r="N13" s="517">
        <v>435399</v>
      </c>
      <c r="O13" s="517">
        <v>9007</v>
      </c>
      <c r="P13" s="517">
        <v>0</v>
      </c>
      <c r="Q13" s="517">
        <v>0</v>
      </c>
      <c r="R13" s="517">
        <v>0</v>
      </c>
      <c r="S13" s="517">
        <v>88716332</v>
      </c>
      <c r="T13" s="517">
        <v>34347650</v>
      </c>
      <c r="U13" s="517">
        <v>33977939</v>
      </c>
      <c r="V13" s="517">
        <v>814</v>
      </c>
      <c r="W13" s="517">
        <v>260000</v>
      </c>
      <c r="X13" s="517">
        <v>0</v>
      </c>
      <c r="Y13" s="517">
        <v>108897</v>
      </c>
      <c r="Z13" s="517">
        <v>0</v>
      </c>
      <c r="AA13" s="517">
        <v>0</v>
      </c>
      <c r="AB13" s="517">
        <v>3635992</v>
      </c>
      <c r="AC13" s="517">
        <v>1905086</v>
      </c>
      <c r="AD13" s="517">
        <v>199</v>
      </c>
      <c r="AE13" s="517">
        <v>180000</v>
      </c>
      <c r="AF13" s="517">
        <v>0</v>
      </c>
      <c r="AG13" s="517">
        <v>34455</v>
      </c>
      <c r="AH13" s="517">
        <v>0</v>
      </c>
      <c r="AI13" s="517">
        <v>0</v>
      </c>
      <c r="AJ13" s="517">
        <v>1515898</v>
      </c>
      <c r="AK13" s="517">
        <v>0</v>
      </c>
      <c r="AL13" s="517">
        <v>354</v>
      </c>
      <c r="AM13" s="517">
        <v>37728483</v>
      </c>
      <c r="AN13" s="517">
        <v>48917804</v>
      </c>
      <c r="AO13" s="517">
        <v>11189321</v>
      </c>
      <c r="AP13" s="517">
        <v>75712125</v>
      </c>
      <c r="AQ13" s="517">
        <v>11174955</v>
      </c>
      <c r="AR13" s="517">
        <v>8453979</v>
      </c>
      <c r="AS13" s="517">
        <v>0</v>
      </c>
      <c r="AT13" s="517">
        <v>2151550</v>
      </c>
      <c r="AU13" s="517">
        <v>569426</v>
      </c>
      <c r="AV13" s="517">
        <v>1829252</v>
      </c>
      <c r="AW13" s="517">
        <v>991056</v>
      </c>
      <c r="AX13" s="517">
        <v>902863</v>
      </c>
      <c r="AY13" s="517">
        <v>0</v>
      </c>
      <c r="AZ13" s="517">
        <v>0</v>
      </c>
      <c r="BA13" s="517">
        <v>0</v>
      </c>
      <c r="BB13" s="517">
        <v>88193</v>
      </c>
      <c r="BC13" s="517">
        <v>838196</v>
      </c>
      <c r="BD13" s="517">
        <v>0</v>
      </c>
      <c r="BE13" s="517">
        <v>0</v>
      </c>
      <c r="BF13" s="517">
        <v>0</v>
      </c>
      <c r="BG13" s="517">
        <v>0</v>
      </c>
      <c r="BH13" s="517">
        <v>838196</v>
      </c>
      <c r="BI13" s="517">
        <v>0</v>
      </c>
      <c r="BJ13" s="517">
        <v>138290</v>
      </c>
      <c r="BK13" s="517">
        <v>0</v>
      </c>
      <c r="BL13" s="517">
        <v>0</v>
      </c>
      <c r="BM13" s="517">
        <v>13004207</v>
      </c>
      <c r="BN13" s="517">
        <v>88716332</v>
      </c>
      <c r="BO13" s="127">
        <v>0</v>
      </c>
      <c r="BP13" s="518">
        <v>0</v>
      </c>
      <c r="BQ13" s="518">
        <v>0</v>
      </c>
      <c r="BR13" s="128">
        <v>0</v>
      </c>
      <c r="BS13" s="129">
        <v>0</v>
      </c>
    </row>
    <row r="14" spans="1:71" s="120" customFormat="1" ht="30" customHeight="1">
      <c r="A14" s="33" t="s">
        <v>175</v>
      </c>
      <c r="B14" s="517">
        <v>46720950</v>
      </c>
      <c r="C14" s="517">
        <v>46719019</v>
      </c>
      <c r="D14" s="517">
        <v>1038250</v>
      </c>
      <c r="E14" s="517">
        <v>49772559</v>
      </c>
      <c r="F14" s="517">
        <v>0</v>
      </c>
      <c r="G14" s="517">
        <v>5120811</v>
      </c>
      <c r="H14" s="517">
        <v>0</v>
      </c>
      <c r="I14" s="517">
        <v>1029021</v>
      </c>
      <c r="J14" s="517">
        <v>1931</v>
      </c>
      <c r="K14" s="517">
        <v>0</v>
      </c>
      <c r="L14" s="517">
        <v>1537259</v>
      </c>
      <c r="M14" s="517">
        <v>752006</v>
      </c>
      <c r="N14" s="517">
        <v>436701</v>
      </c>
      <c r="O14" s="517">
        <v>6049</v>
      </c>
      <c r="P14" s="517">
        <v>0</v>
      </c>
      <c r="Q14" s="517">
        <v>0</v>
      </c>
      <c r="R14" s="517">
        <v>0</v>
      </c>
      <c r="S14" s="517">
        <v>48258209</v>
      </c>
      <c r="T14" s="517">
        <v>22820666</v>
      </c>
      <c r="U14" s="517">
        <v>22696039</v>
      </c>
      <c r="V14" s="517">
        <v>0</v>
      </c>
      <c r="W14" s="517">
        <v>0</v>
      </c>
      <c r="X14" s="517">
        <v>0</v>
      </c>
      <c r="Y14" s="517">
        <v>124627</v>
      </c>
      <c r="Z14" s="517">
        <v>0</v>
      </c>
      <c r="AA14" s="517">
        <v>0</v>
      </c>
      <c r="AB14" s="517">
        <v>1791044</v>
      </c>
      <c r="AC14" s="517">
        <v>1062433</v>
      </c>
      <c r="AD14" s="517">
        <v>0</v>
      </c>
      <c r="AE14" s="517">
        <v>0</v>
      </c>
      <c r="AF14" s="517">
        <v>0</v>
      </c>
      <c r="AG14" s="517">
        <v>6053</v>
      </c>
      <c r="AH14" s="517">
        <v>0</v>
      </c>
      <c r="AI14" s="517">
        <v>0</v>
      </c>
      <c r="AJ14" s="517">
        <v>721264</v>
      </c>
      <c r="AK14" s="517">
        <v>108</v>
      </c>
      <c r="AL14" s="517">
        <v>1186</v>
      </c>
      <c r="AM14" s="517">
        <v>19021043</v>
      </c>
      <c r="AN14" s="517">
        <v>20839888</v>
      </c>
      <c r="AO14" s="517">
        <v>1818845</v>
      </c>
      <c r="AP14" s="517">
        <v>43632753</v>
      </c>
      <c r="AQ14" s="517">
        <v>3537098</v>
      </c>
      <c r="AR14" s="517">
        <v>3296722</v>
      </c>
      <c r="AS14" s="517">
        <v>0</v>
      </c>
      <c r="AT14" s="517">
        <v>240376</v>
      </c>
      <c r="AU14" s="517">
        <v>0</v>
      </c>
      <c r="AV14" s="517">
        <v>1088358</v>
      </c>
      <c r="AW14" s="517">
        <v>544771</v>
      </c>
      <c r="AX14" s="517">
        <v>185426</v>
      </c>
      <c r="AY14" s="517">
        <v>0</v>
      </c>
      <c r="AZ14" s="517">
        <v>0</v>
      </c>
      <c r="BA14" s="517">
        <v>0</v>
      </c>
      <c r="BB14" s="517">
        <v>359345</v>
      </c>
      <c r="BC14" s="517">
        <v>543587</v>
      </c>
      <c r="BD14" s="517">
        <v>0</v>
      </c>
      <c r="BE14" s="517">
        <v>0</v>
      </c>
      <c r="BF14" s="517">
        <v>0</v>
      </c>
      <c r="BG14" s="517">
        <v>0</v>
      </c>
      <c r="BH14" s="517">
        <v>543587</v>
      </c>
      <c r="BI14" s="517">
        <v>0</v>
      </c>
      <c r="BJ14" s="517">
        <v>217319</v>
      </c>
      <c r="BK14" s="517">
        <v>0</v>
      </c>
      <c r="BL14" s="517">
        <v>0</v>
      </c>
      <c r="BM14" s="517">
        <v>4625456</v>
      </c>
      <c r="BN14" s="517">
        <v>48258209</v>
      </c>
      <c r="BO14" s="127">
        <v>0</v>
      </c>
      <c r="BP14" s="518">
        <v>0</v>
      </c>
      <c r="BQ14" s="518">
        <v>0</v>
      </c>
      <c r="BR14" s="128">
        <v>0</v>
      </c>
      <c r="BS14" s="129">
        <v>0</v>
      </c>
    </row>
    <row r="15" spans="1:71" s="120" customFormat="1" ht="30" customHeight="1">
      <c r="A15" s="33" t="s">
        <v>276</v>
      </c>
      <c r="B15" s="517">
        <v>18348236</v>
      </c>
      <c r="C15" s="517">
        <v>18348236</v>
      </c>
      <c r="D15" s="517">
        <v>434155</v>
      </c>
      <c r="E15" s="517">
        <v>18600888</v>
      </c>
      <c r="F15" s="517">
        <v>0</v>
      </c>
      <c r="G15" s="517">
        <v>706124</v>
      </c>
      <c r="H15" s="517">
        <v>0</v>
      </c>
      <c r="I15" s="517">
        <v>19317</v>
      </c>
      <c r="J15" s="517">
        <v>0</v>
      </c>
      <c r="K15" s="517">
        <v>0</v>
      </c>
      <c r="L15" s="517">
        <v>364170</v>
      </c>
      <c r="M15" s="517">
        <v>226787</v>
      </c>
      <c r="N15" s="517">
        <v>132884</v>
      </c>
      <c r="O15" s="517">
        <v>1401</v>
      </c>
      <c r="P15" s="517">
        <v>0</v>
      </c>
      <c r="Q15" s="517">
        <v>0</v>
      </c>
      <c r="R15" s="517">
        <v>0</v>
      </c>
      <c r="S15" s="517">
        <v>18712406</v>
      </c>
      <c r="T15" s="517">
        <v>5785495</v>
      </c>
      <c r="U15" s="517">
        <v>5771975</v>
      </c>
      <c r="V15" s="517">
        <v>0</v>
      </c>
      <c r="W15" s="517">
        <v>0</v>
      </c>
      <c r="X15" s="517">
        <v>0</v>
      </c>
      <c r="Y15" s="517">
        <v>13520</v>
      </c>
      <c r="Z15" s="517">
        <v>0</v>
      </c>
      <c r="AA15" s="517">
        <v>0</v>
      </c>
      <c r="AB15" s="517">
        <v>559867</v>
      </c>
      <c r="AC15" s="517">
        <v>337714</v>
      </c>
      <c r="AD15" s="517">
        <v>0</v>
      </c>
      <c r="AE15" s="517">
        <v>0</v>
      </c>
      <c r="AF15" s="517">
        <v>0</v>
      </c>
      <c r="AG15" s="517">
        <v>5370</v>
      </c>
      <c r="AH15" s="517">
        <v>0</v>
      </c>
      <c r="AI15" s="517">
        <v>0</v>
      </c>
      <c r="AJ15" s="517">
        <v>213120</v>
      </c>
      <c r="AK15" s="517">
        <v>0</v>
      </c>
      <c r="AL15" s="517">
        <v>3663</v>
      </c>
      <c r="AM15" s="517">
        <v>9080813</v>
      </c>
      <c r="AN15" s="517">
        <v>9446669</v>
      </c>
      <c r="AO15" s="517">
        <v>365856</v>
      </c>
      <c r="AP15" s="517">
        <v>15426175</v>
      </c>
      <c r="AQ15" s="517">
        <v>3068251</v>
      </c>
      <c r="AR15" s="517">
        <v>3041251</v>
      </c>
      <c r="AS15" s="517">
        <v>0</v>
      </c>
      <c r="AT15" s="517">
        <v>27000</v>
      </c>
      <c r="AU15" s="517">
        <v>0</v>
      </c>
      <c r="AV15" s="517">
        <v>217980</v>
      </c>
      <c r="AW15" s="517">
        <v>187185</v>
      </c>
      <c r="AX15" s="517">
        <v>187185</v>
      </c>
      <c r="AY15" s="517">
        <v>0</v>
      </c>
      <c r="AZ15" s="517">
        <v>0</v>
      </c>
      <c r="BA15" s="517">
        <v>0</v>
      </c>
      <c r="BB15" s="517">
        <v>0</v>
      </c>
      <c r="BC15" s="517">
        <v>30795</v>
      </c>
      <c r="BD15" s="517">
        <v>0</v>
      </c>
      <c r="BE15" s="517">
        <v>0</v>
      </c>
      <c r="BF15" s="517">
        <v>0</v>
      </c>
      <c r="BG15" s="517">
        <v>0</v>
      </c>
      <c r="BH15" s="517">
        <v>30795</v>
      </c>
      <c r="BI15" s="517">
        <v>0</v>
      </c>
      <c r="BJ15" s="517">
        <v>30795</v>
      </c>
      <c r="BK15" s="517">
        <v>0</v>
      </c>
      <c r="BL15" s="517">
        <v>0</v>
      </c>
      <c r="BM15" s="517">
        <v>3286231</v>
      </c>
      <c r="BN15" s="517">
        <v>18712406</v>
      </c>
      <c r="BO15" s="127">
        <v>0</v>
      </c>
      <c r="BP15" s="518">
        <v>0</v>
      </c>
      <c r="BQ15" s="518">
        <v>0</v>
      </c>
      <c r="BR15" s="128">
        <v>0</v>
      </c>
      <c r="BS15" s="129">
        <v>0</v>
      </c>
    </row>
    <row r="16" spans="1:71" s="121" customFormat="1" ht="30" customHeight="1">
      <c r="A16" s="33" t="s">
        <v>176</v>
      </c>
      <c r="B16" s="517">
        <v>12386843</v>
      </c>
      <c r="C16" s="517">
        <v>12385103</v>
      </c>
      <c r="D16" s="517">
        <v>521820</v>
      </c>
      <c r="E16" s="517">
        <v>14500538</v>
      </c>
      <c r="F16" s="517">
        <v>0</v>
      </c>
      <c r="G16" s="517">
        <v>2699156</v>
      </c>
      <c r="H16" s="517">
        <v>0</v>
      </c>
      <c r="I16" s="517">
        <v>61901</v>
      </c>
      <c r="J16" s="517">
        <v>1740</v>
      </c>
      <c r="K16" s="517">
        <v>0</v>
      </c>
      <c r="L16" s="517">
        <v>391950</v>
      </c>
      <c r="M16" s="517">
        <v>370997</v>
      </c>
      <c r="N16" s="517">
        <v>21287</v>
      </c>
      <c r="O16" s="517">
        <v>334</v>
      </c>
      <c r="P16" s="517">
        <v>0</v>
      </c>
      <c r="Q16" s="517">
        <v>0</v>
      </c>
      <c r="R16" s="517">
        <v>0</v>
      </c>
      <c r="S16" s="517">
        <v>12778793</v>
      </c>
      <c r="T16" s="517">
        <v>2813857</v>
      </c>
      <c r="U16" s="517">
        <v>2772591</v>
      </c>
      <c r="V16" s="517">
        <v>0</v>
      </c>
      <c r="W16" s="517">
        <v>0</v>
      </c>
      <c r="X16" s="517">
        <v>0</v>
      </c>
      <c r="Y16" s="517">
        <v>41266</v>
      </c>
      <c r="Z16" s="517">
        <v>0</v>
      </c>
      <c r="AA16" s="517">
        <v>0</v>
      </c>
      <c r="AB16" s="517">
        <v>434994</v>
      </c>
      <c r="AC16" s="517">
        <v>388321</v>
      </c>
      <c r="AD16" s="517">
        <v>0</v>
      </c>
      <c r="AE16" s="517">
        <v>0</v>
      </c>
      <c r="AF16" s="517">
        <v>0</v>
      </c>
      <c r="AG16" s="517">
        <v>1946</v>
      </c>
      <c r="AH16" s="517">
        <v>0</v>
      </c>
      <c r="AI16" s="517">
        <v>0</v>
      </c>
      <c r="AJ16" s="517">
        <v>44719</v>
      </c>
      <c r="AK16" s="517">
        <v>0</v>
      </c>
      <c r="AL16" s="517">
        <v>8</v>
      </c>
      <c r="AM16" s="517">
        <v>7913632</v>
      </c>
      <c r="AN16" s="517">
        <v>9653408</v>
      </c>
      <c r="AO16" s="517">
        <v>1739776</v>
      </c>
      <c r="AP16" s="517">
        <v>11162483</v>
      </c>
      <c r="AQ16" s="517">
        <v>835922</v>
      </c>
      <c r="AR16" s="517">
        <v>828963</v>
      </c>
      <c r="AS16" s="517">
        <v>0</v>
      </c>
      <c r="AT16" s="517">
        <v>6959</v>
      </c>
      <c r="AU16" s="517">
        <v>0</v>
      </c>
      <c r="AV16" s="517">
        <v>780388</v>
      </c>
      <c r="AW16" s="517">
        <v>281684</v>
      </c>
      <c r="AX16" s="517">
        <v>205015</v>
      </c>
      <c r="AY16" s="517">
        <v>8164</v>
      </c>
      <c r="AZ16" s="517">
        <v>26</v>
      </c>
      <c r="BA16" s="517">
        <v>0</v>
      </c>
      <c r="BB16" s="517">
        <v>68479</v>
      </c>
      <c r="BC16" s="517">
        <v>498704</v>
      </c>
      <c r="BD16" s="517">
        <v>60471</v>
      </c>
      <c r="BE16" s="517">
        <v>0</v>
      </c>
      <c r="BF16" s="517">
        <v>100000</v>
      </c>
      <c r="BG16" s="517">
        <v>0</v>
      </c>
      <c r="BH16" s="517">
        <v>338233</v>
      </c>
      <c r="BI16" s="517">
        <v>0</v>
      </c>
      <c r="BJ16" s="517">
        <v>201735</v>
      </c>
      <c r="BK16" s="517">
        <v>0</v>
      </c>
      <c r="BL16" s="517">
        <v>0</v>
      </c>
      <c r="BM16" s="517">
        <v>1616310</v>
      </c>
      <c r="BN16" s="517">
        <v>12778793</v>
      </c>
      <c r="BO16" s="127">
        <v>0</v>
      </c>
      <c r="BP16" s="518">
        <v>0</v>
      </c>
      <c r="BQ16" s="518">
        <v>0</v>
      </c>
      <c r="BR16" s="128">
        <v>0</v>
      </c>
      <c r="BS16" s="129">
        <v>0</v>
      </c>
    </row>
    <row r="17" spans="1:71" s="121" customFormat="1" ht="30" customHeight="1">
      <c r="A17" s="43" t="s">
        <v>177</v>
      </c>
      <c r="B17" s="519">
        <v>67631994</v>
      </c>
      <c r="C17" s="519">
        <v>67316504</v>
      </c>
      <c r="D17" s="519">
        <v>8826531</v>
      </c>
      <c r="E17" s="519">
        <v>67502656</v>
      </c>
      <c r="F17" s="519">
        <v>0</v>
      </c>
      <c r="G17" s="519">
        <v>9247573</v>
      </c>
      <c r="H17" s="519">
        <v>0</v>
      </c>
      <c r="I17" s="519">
        <v>234890</v>
      </c>
      <c r="J17" s="519">
        <v>315490</v>
      </c>
      <c r="K17" s="519">
        <v>0</v>
      </c>
      <c r="L17" s="519">
        <v>1647489</v>
      </c>
      <c r="M17" s="519">
        <v>1285263</v>
      </c>
      <c r="N17" s="519">
        <v>389884</v>
      </c>
      <c r="O17" s="519">
        <v>51158</v>
      </c>
      <c r="P17" s="519">
        <v>0</v>
      </c>
      <c r="Q17" s="519">
        <v>0</v>
      </c>
      <c r="R17" s="519">
        <v>0</v>
      </c>
      <c r="S17" s="519">
        <v>69279483</v>
      </c>
      <c r="T17" s="519">
        <v>20190483</v>
      </c>
      <c r="U17" s="519">
        <v>20148492</v>
      </c>
      <c r="V17" s="519">
        <v>0</v>
      </c>
      <c r="W17" s="519">
        <v>0</v>
      </c>
      <c r="X17" s="519">
        <v>0</v>
      </c>
      <c r="Y17" s="519">
        <v>41991</v>
      </c>
      <c r="Z17" s="519">
        <v>0</v>
      </c>
      <c r="AA17" s="519">
        <v>0</v>
      </c>
      <c r="AB17" s="519">
        <v>3003501</v>
      </c>
      <c r="AC17" s="519">
        <v>2276665</v>
      </c>
      <c r="AD17" s="519">
        <v>0</v>
      </c>
      <c r="AE17" s="519">
        <v>0</v>
      </c>
      <c r="AF17" s="519">
        <v>0</v>
      </c>
      <c r="AG17" s="519">
        <v>25057</v>
      </c>
      <c r="AH17" s="519">
        <v>0</v>
      </c>
      <c r="AI17" s="519">
        <v>0</v>
      </c>
      <c r="AJ17" s="519">
        <v>701779</v>
      </c>
      <c r="AK17" s="519">
        <v>0</v>
      </c>
      <c r="AL17" s="519">
        <v>0</v>
      </c>
      <c r="AM17" s="519">
        <v>21836033</v>
      </c>
      <c r="AN17" s="519">
        <v>25514132</v>
      </c>
      <c r="AO17" s="519">
        <v>3678099</v>
      </c>
      <c r="AP17" s="519">
        <v>45030017</v>
      </c>
      <c r="AQ17" s="519">
        <v>19530464</v>
      </c>
      <c r="AR17" s="519">
        <v>16204539</v>
      </c>
      <c r="AS17" s="519">
        <v>0</v>
      </c>
      <c r="AT17" s="519">
        <v>3268635</v>
      </c>
      <c r="AU17" s="519">
        <v>57290</v>
      </c>
      <c r="AV17" s="519">
        <v>4719002</v>
      </c>
      <c r="AW17" s="519">
        <v>4247729</v>
      </c>
      <c r="AX17" s="519">
        <v>3376816</v>
      </c>
      <c r="AY17" s="519">
        <v>0</v>
      </c>
      <c r="AZ17" s="519">
        <v>1788</v>
      </c>
      <c r="BA17" s="519">
        <v>1347</v>
      </c>
      <c r="BB17" s="519">
        <v>867778</v>
      </c>
      <c r="BC17" s="519">
        <v>471273</v>
      </c>
      <c r="BD17" s="519">
        <v>178727</v>
      </c>
      <c r="BE17" s="519">
        <v>0</v>
      </c>
      <c r="BF17" s="519">
        <v>0</v>
      </c>
      <c r="BG17" s="519">
        <v>0</v>
      </c>
      <c r="BH17" s="519">
        <v>292546</v>
      </c>
      <c r="BI17" s="519">
        <v>0</v>
      </c>
      <c r="BJ17" s="519">
        <v>114317</v>
      </c>
      <c r="BK17" s="519">
        <v>0</v>
      </c>
      <c r="BL17" s="519">
        <v>0</v>
      </c>
      <c r="BM17" s="519">
        <v>24249466</v>
      </c>
      <c r="BN17" s="519">
        <v>69279483</v>
      </c>
      <c r="BO17" s="130">
        <v>0</v>
      </c>
      <c r="BP17" s="520">
        <v>0</v>
      </c>
      <c r="BQ17" s="520">
        <v>0</v>
      </c>
      <c r="BR17" s="131">
        <v>0</v>
      </c>
      <c r="BS17" s="132">
        <v>0</v>
      </c>
    </row>
    <row r="18" spans="1:71" s="120" customFormat="1" ht="30" customHeight="1" thickBot="1">
      <c r="A18" s="582" t="s">
        <v>121</v>
      </c>
      <c r="B18" s="133">
        <f>SUM(B11:B17)</f>
        <v>438234987</v>
      </c>
      <c r="C18" s="133">
        <f aca="true" t="shared" si="0" ref="C18:BN18">SUM(C11:C17)</f>
        <v>437899264</v>
      </c>
      <c r="D18" s="133">
        <f t="shared" si="0"/>
        <v>17162988</v>
      </c>
      <c r="E18" s="133">
        <f t="shared" si="0"/>
        <v>496623867</v>
      </c>
      <c r="F18" s="133">
        <f t="shared" si="0"/>
        <v>0</v>
      </c>
      <c r="G18" s="133">
        <f t="shared" si="0"/>
        <v>82290870</v>
      </c>
      <c r="H18" s="133">
        <f t="shared" si="0"/>
        <v>0</v>
      </c>
      <c r="I18" s="133">
        <f t="shared" si="0"/>
        <v>6403279</v>
      </c>
      <c r="J18" s="133">
        <f t="shared" si="0"/>
        <v>329505</v>
      </c>
      <c r="K18" s="133">
        <f t="shared" si="0"/>
        <v>6218</v>
      </c>
      <c r="L18" s="133">
        <f t="shared" si="0"/>
        <v>11545383</v>
      </c>
      <c r="M18" s="133">
        <f t="shared" si="0"/>
        <v>7573576</v>
      </c>
      <c r="N18" s="133">
        <f t="shared" si="0"/>
        <v>2608542</v>
      </c>
      <c r="O18" s="133">
        <f t="shared" si="0"/>
        <v>84283</v>
      </c>
      <c r="P18" s="133">
        <f t="shared" si="0"/>
        <v>4570</v>
      </c>
      <c r="Q18" s="133">
        <f t="shared" si="0"/>
        <v>0</v>
      </c>
      <c r="R18" s="133">
        <f t="shared" si="0"/>
        <v>0</v>
      </c>
      <c r="S18" s="133">
        <f t="shared" si="0"/>
        <v>449780370</v>
      </c>
      <c r="T18" s="133">
        <f t="shared" si="0"/>
        <v>170994390</v>
      </c>
      <c r="U18" s="133">
        <f t="shared" si="0"/>
        <v>170158259</v>
      </c>
      <c r="V18" s="133">
        <f t="shared" si="0"/>
        <v>63394</v>
      </c>
      <c r="W18" s="133">
        <f t="shared" si="0"/>
        <v>260000</v>
      </c>
      <c r="X18" s="133">
        <f t="shared" si="0"/>
        <v>0</v>
      </c>
      <c r="Y18" s="133">
        <f t="shared" si="0"/>
        <v>512737</v>
      </c>
      <c r="Z18" s="133">
        <f t="shared" si="0"/>
        <v>0</v>
      </c>
      <c r="AA18" s="133">
        <f t="shared" si="0"/>
        <v>0</v>
      </c>
      <c r="AB18" s="133">
        <f t="shared" si="0"/>
        <v>16351602</v>
      </c>
      <c r="AC18" s="133">
        <f t="shared" si="0"/>
        <v>11677992</v>
      </c>
      <c r="AD18" s="133">
        <f t="shared" si="0"/>
        <v>25920</v>
      </c>
      <c r="AE18" s="133">
        <f t="shared" si="0"/>
        <v>180000</v>
      </c>
      <c r="AF18" s="133">
        <f t="shared" si="0"/>
        <v>0</v>
      </c>
      <c r="AG18" s="133">
        <f t="shared" si="0"/>
        <v>142718</v>
      </c>
      <c r="AH18" s="133">
        <f t="shared" si="0"/>
        <v>0</v>
      </c>
      <c r="AI18" s="133">
        <f t="shared" si="0"/>
        <v>0</v>
      </c>
      <c r="AJ18" s="133">
        <f t="shared" si="0"/>
        <v>4299516</v>
      </c>
      <c r="AK18" s="133">
        <f t="shared" si="0"/>
        <v>108</v>
      </c>
      <c r="AL18" s="133">
        <f t="shared" si="0"/>
        <v>25348</v>
      </c>
      <c r="AM18" s="133">
        <f t="shared" si="0"/>
        <v>183111488</v>
      </c>
      <c r="AN18" s="133">
        <f t="shared" si="0"/>
        <v>223597975</v>
      </c>
      <c r="AO18" s="133">
        <f t="shared" si="0"/>
        <v>40486487</v>
      </c>
      <c r="AP18" s="133">
        <f t="shared" si="0"/>
        <v>370457480</v>
      </c>
      <c r="AQ18" s="133">
        <f t="shared" si="0"/>
        <v>60099007</v>
      </c>
      <c r="AR18" s="133">
        <f t="shared" si="0"/>
        <v>52419851</v>
      </c>
      <c r="AS18" s="133">
        <f t="shared" si="0"/>
        <v>0</v>
      </c>
      <c r="AT18" s="133">
        <f t="shared" si="0"/>
        <v>7052440</v>
      </c>
      <c r="AU18" s="133">
        <f t="shared" si="0"/>
        <v>626716</v>
      </c>
      <c r="AV18" s="133">
        <f t="shared" si="0"/>
        <v>19223883</v>
      </c>
      <c r="AW18" s="133">
        <f t="shared" si="0"/>
        <v>8765276</v>
      </c>
      <c r="AX18" s="133">
        <f t="shared" si="0"/>
        <v>6050549</v>
      </c>
      <c r="AY18" s="133">
        <f t="shared" si="0"/>
        <v>29255</v>
      </c>
      <c r="AZ18" s="133">
        <f t="shared" si="0"/>
        <v>1814</v>
      </c>
      <c r="BA18" s="133">
        <f t="shared" si="0"/>
        <v>1347</v>
      </c>
      <c r="BB18" s="133">
        <f t="shared" si="0"/>
        <v>2682311</v>
      </c>
      <c r="BC18" s="133">
        <f t="shared" si="0"/>
        <v>10458607</v>
      </c>
      <c r="BD18" s="133">
        <f t="shared" si="0"/>
        <v>1329590</v>
      </c>
      <c r="BE18" s="133">
        <f t="shared" si="0"/>
        <v>0</v>
      </c>
      <c r="BF18" s="133">
        <f t="shared" si="0"/>
        <v>147175</v>
      </c>
      <c r="BG18" s="133">
        <f t="shared" si="0"/>
        <v>0</v>
      </c>
      <c r="BH18" s="133">
        <f t="shared" si="0"/>
        <v>8981842</v>
      </c>
      <c r="BI18" s="133">
        <f t="shared" si="0"/>
        <v>0</v>
      </c>
      <c r="BJ18" s="133">
        <f t="shared" si="0"/>
        <v>1780026</v>
      </c>
      <c r="BK18" s="133">
        <f t="shared" si="0"/>
        <v>0</v>
      </c>
      <c r="BL18" s="133">
        <f t="shared" si="0"/>
        <v>0</v>
      </c>
      <c r="BM18" s="133">
        <f t="shared" si="0"/>
        <v>79322890</v>
      </c>
      <c r="BN18" s="133">
        <f t="shared" si="0"/>
        <v>449780370</v>
      </c>
      <c r="BO18" s="133">
        <f>SUM(BO11:BO17)</f>
        <v>0</v>
      </c>
      <c r="BP18" s="133">
        <f>SUM(BP11:BP17)</f>
        <v>0</v>
      </c>
      <c r="BQ18" s="133">
        <f>SUM(BQ11:BQ17)</f>
        <v>0</v>
      </c>
      <c r="BR18" s="134">
        <v>0</v>
      </c>
      <c r="BS18" s="135">
        <v>0</v>
      </c>
    </row>
    <row r="19" spans="1:71" s="121" customFormat="1" ht="30" customHeight="1">
      <c r="A19" s="39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</row>
    <row r="20" spans="1:71" s="121" customFormat="1" ht="30" customHeight="1">
      <c r="A20" s="39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8"/>
      <c r="BS20" s="138"/>
    </row>
    <row r="21" spans="1:46" s="117" customFormat="1" ht="30" customHeight="1">
      <c r="A21" s="115"/>
      <c r="B21" s="330" t="s">
        <v>678</v>
      </c>
      <c r="C21" s="116"/>
      <c r="D21" s="116"/>
      <c r="AP21" s="115"/>
      <c r="AT21" s="118"/>
    </row>
    <row r="22" spans="1:2" s="117" customFormat="1" ht="30" customHeight="1">
      <c r="A22" s="119"/>
      <c r="B22" s="331" t="s">
        <v>470</v>
      </c>
    </row>
    <row r="23" spans="1:71" s="117" customFormat="1" ht="30" customHeight="1" thickBot="1">
      <c r="A23" s="426"/>
      <c r="B23" s="425"/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348" t="s">
        <v>584</v>
      </c>
      <c r="T23" s="349" t="s">
        <v>585</v>
      </c>
      <c r="U23" s="426"/>
      <c r="V23" s="426"/>
      <c r="W23" s="426"/>
      <c r="X23" s="426"/>
      <c r="Y23" s="426"/>
      <c r="Z23" s="426"/>
      <c r="AA23" s="426"/>
      <c r="AB23" s="426"/>
      <c r="AC23" s="426"/>
      <c r="AD23" s="426"/>
      <c r="AE23" s="426"/>
      <c r="AF23" s="426"/>
      <c r="AG23" s="426"/>
      <c r="AH23" s="426"/>
      <c r="AI23" s="426"/>
      <c r="AJ23" s="348" t="s">
        <v>586</v>
      </c>
      <c r="AK23" s="349" t="s">
        <v>587</v>
      </c>
      <c r="AL23" s="426"/>
      <c r="AM23" s="426"/>
      <c r="AN23" s="426"/>
      <c r="AO23" s="426"/>
      <c r="AP23" s="426"/>
      <c r="AQ23" s="426"/>
      <c r="AR23" s="426"/>
      <c r="AS23" s="426"/>
      <c r="AT23" s="426"/>
      <c r="AU23" s="426"/>
      <c r="AV23" s="426"/>
      <c r="AW23" s="426"/>
      <c r="AX23" s="426"/>
      <c r="AY23" s="426"/>
      <c r="AZ23" s="426"/>
      <c r="BA23" s="426"/>
      <c r="BB23" s="348" t="s">
        <v>588</v>
      </c>
      <c r="BC23" s="349" t="s">
        <v>589</v>
      </c>
      <c r="BD23" s="507"/>
      <c r="BE23" s="507"/>
      <c r="BF23" s="507"/>
      <c r="BG23" s="507"/>
      <c r="BH23" s="507"/>
      <c r="BI23" s="507"/>
      <c r="BJ23" s="507"/>
      <c r="BK23" s="507"/>
      <c r="BL23" s="507"/>
      <c r="BM23" s="507"/>
      <c r="BN23" s="507"/>
      <c r="BO23" s="507"/>
      <c r="BP23" s="507"/>
      <c r="BQ23" s="507"/>
      <c r="BR23" s="507"/>
      <c r="BS23" s="427" t="s">
        <v>550</v>
      </c>
    </row>
    <row r="24" spans="1:71" s="120" customFormat="1" ht="30" customHeight="1">
      <c r="A24" s="459"/>
      <c r="B24" s="460" t="s">
        <v>134</v>
      </c>
      <c r="C24" s="461"/>
      <c r="D24" s="462"/>
      <c r="E24" s="462"/>
      <c r="F24" s="462"/>
      <c r="G24" s="462"/>
      <c r="H24" s="462"/>
      <c r="I24" s="462"/>
      <c r="J24" s="463"/>
      <c r="K24" s="464"/>
      <c r="L24" s="460" t="s">
        <v>123</v>
      </c>
      <c r="M24" s="293"/>
      <c r="N24" s="465"/>
      <c r="O24" s="465"/>
      <c r="P24" s="465"/>
      <c r="Q24" s="295"/>
      <c r="R24" s="466" t="s">
        <v>124</v>
      </c>
      <c r="S24" s="296" t="s">
        <v>125</v>
      </c>
      <c r="T24" s="466" t="s">
        <v>126</v>
      </c>
      <c r="U24" s="465"/>
      <c r="V24" s="465"/>
      <c r="W24" s="465"/>
      <c r="X24" s="465"/>
      <c r="Y24" s="465"/>
      <c r="Z24" s="465"/>
      <c r="AA24" s="495"/>
      <c r="AB24" s="466" t="s">
        <v>127</v>
      </c>
      <c r="AC24" s="465"/>
      <c r="AD24" s="465"/>
      <c r="AE24" s="465"/>
      <c r="AF24" s="465"/>
      <c r="AG24" s="465"/>
      <c r="AH24" s="465"/>
      <c r="AI24" s="465"/>
      <c r="AJ24" s="495"/>
      <c r="AK24" s="617" t="s">
        <v>684</v>
      </c>
      <c r="AL24" s="618"/>
      <c r="AM24" s="496" t="s">
        <v>128</v>
      </c>
      <c r="AN24" s="465"/>
      <c r="AO24" s="466"/>
      <c r="AP24" s="296" t="s">
        <v>373</v>
      </c>
      <c r="AQ24" s="496" t="s">
        <v>169</v>
      </c>
      <c r="AR24" s="465"/>
      <c r="AS24" s="465"/>
      <c r="AT24" s="465"/>
      <c r="AU24" s="466"/>
      <c r="AV24" s="496" t="s">
        <v>375</v>
      </c>
      <c r="AW24" s="465"/>
      <c r="AX24" s="465"/>
      <c r="AY24" s="465"/>
      <c r="AZ24" s="465"/>
      <c r="BA24" s="465"/>
      <c r="BB24" s="495"/>
      <c r="BC24" s="617" t="s">
        <v>685</v>
      </c>
      <c r="BD24" s="617"/>
      <c r="BE24" s="617"/>
      <c r="BF24" s="617"/>
      <c r="BG24" s="617"/>
      <c r="BH24" s="617"/>
      <c r="BI24" s="617"/>
      <c r="BJ24" s="617"/>
      <c r="BK24" s="618"/>
      <c r="BL24" s="296" t="s">
        <v>376</v>
      </c>
      <c r="BM24" s="296" t="s">
        <v>377</v>
      </c>
      <c r="BN24" s="296" t="s">
        <v>406</v>
      </c>
      <c r="BO24" s="296" t="s">
        <v>407</v>
      </c>
      <c r="BP24" s="296" t="s">
        <v>409</v>
      </c>
      <c r="BQ24" s="496" t="s">
        <v>410</v>
      </c>
      <c r="BR24" s="496" t="s">
        <v>411</v>
      </c>
      <c r="BS24" s="297" t="s">
        <v>412</v>
      </c>
    </row>
    <row r="25" spans="1:71" s="120" customFormat="1" ht="30" customHeight="1">
      <c r="A25" s="245"/>
      <c r="B25" s="467" t="s">
        <v>484</v>
      </c>
      <c r="C25" s="468" t="s">
        <v>471</v>
      </c>
      <c r="D25" s="469"/>
      <c r="E25" s="469"/>
      <c r="F25" s="469"/>
      <c r="G25" s="469"/>
      <c r="H25" s="469"/>
      <c r="I25" s="469"/>
      <c r="J25" s="470" t="s">
        <v>486</v>
      </c>
      <c r="K25" s="470" t="s">
        <v>487</v>
      </c>
      <c r="L25" s="467" t="s">
        <v>488</v>
      </c>
      <c r="M25" s="629" t="s">
        <v>436</v>
      </c>
      <c r="N25" s="630"/>
      <c r="O25" s="630"/>
      <c r="P25" s="630"/>
      <c r="Q25" s="631"/>
      <c r="R25" s="471" t="s">
        <v>472</v>
      </c>
      <c r="S25" s="430" t="s">
        <v>490</v>
      </c>
      <c r="T25" s="471" t="s">
        <v>513</v>
      </c>
      <c r="U25" s="497" t="s">
        <v>471</v>
      </c>
      <c r="V25" s="497" t="s">
        <v>486</v>
      </c>
      <c r="W25" s="498" t="s">
        <v>487</v>
      </c>
      <c r="X25" s="498" t="s">
        <v>497</v>
      </c>
      <c r="Y25" s="498" t="s">
        <v>498</v>
      </c>
      <c r="Z25" s="498" t="s">
        <v>514</v>
      </c>
      <c r="AA25" s="497" t="s">
        <v>515</v>
      </c>
      <c r="AB25" s="499" t="s">
        <v>517</v>
      </c>
      <c r="AC25" s="497" t="s">
        <v>471</v>
      </c>
      <c r="AD25" s="497" t="s">
        <v>486</v>
      </c>
      <c r="AE25" s="498" t="s">
        <v>487</v>
      </c>
      <c r="AF25" s="498" t="s">
        <v>497</v>
      </c>
      <c r="AG25" s="498" t="s">
        <v>498</v>
      </c>
      <c r="AH25" s="498" t="s">
        <v>514</v>
      </c>
      <c r="AI25" s="498" t="s">
        <v>515</v>
      </c>
      <c r="AJ25" s="498" t="s">
        <v>516</v>
      </c>
      <c r="AK25" s="500" t="s">
        <v>518</v>
      </c>
      <c r="AL25" s="497" t="s">
        <v>519</v>
      </c>
      <c r="AM25" s="501" t="s">
        <v>520</v>
      </c>
      <c r="AN25" s="498" t="s">
        <v>471</v>
      </c>
      <c r="AO25" s="497" t="s">
        <v>486</v>
      </c>
      <c r="AP25" s="501" t="s">
        <v>521</v>
      </c>
      <c r="AQ25" s="501" t="s">
        <v>541</v>
      </c>
      <c r="AR25" s="430" t="s">
        <v>151</v>
      </c>
      <c r="AS25" s="432" t="s">
        <v>542</v>
      </c>
      <c r="AT25" s="482" t="s">
        <v>155</v>
      </c>
      <c r="AU25" s="504" t="s">
        <v>152</v>
      </c>
      <c r="AV25" s="499" t="s">
        <v>543</v>
      </c>
      <c r="AW25" s="497" t="s">
        <v>471</v>
      </c>
      <c r="AX25" s="505"/>
      <c r="AY25" s="505"/>
      <c r="AZ25" s="505"/>
      <c r="BA25" s="505"/>
      <c r="BB25" s="506"/>
      <c r="BC25" s="508" t="s">
        <v>486</v>
      </c>
      <c r="BD25" s="505"/>
      <c r="BE25" s="505"/>
      <c r="BF25" s="505"/>
      <c r="BG25" s="505"/>
      <c r="BH25" s="505"/>
      <c r="BI25" s="505"/>
      <c r="BJ25" s="505"/>
      <c r="BK25" s="505"/>
      <c r="BL25" s="501" t="s">
        <v>314</v>
      </c>
      <c r="BM25" s="501" t="s">
        <v>559</v>
      </c>
      <c r="BN25" s="501" t="s">
        <v>560</v>
      </c>
      <c r="BO25" s="501" t="s">
        <v>561</v>
      </c>
      <c r="BP25" s="501" t="s">
        <v>562</v>
      </c>
      <c r="BQ25" s="501" t="s">
        <v>563</v>
      </c>
      <c r="BR25" s="430" t="s">
        <v>564</v>
      </c>
      <c r="BS25" s="431" t="s">
        <v>562</v>
      </c>
    </row>
    <row r="26" spans="1:71" s="120" customFormat="1" ht="30" customHeight="1">
      <c r="A26" s="472"/>
      <c r="B26" s="473"/>
      <c r="C26" s="467" t="s">
        <v>491</v>
      </c>
      <c r="D26" s="467" t="s">
        <v>492</v>
      </c>
      <c r="E26" s="467" t="s">
        <v>493</v>
      </c>
      <c r="F26" s="474"/>
      <c r="G26" s="467" t="s">
        <v>158</v>
      </c>
      <c r="H26" s="474"/>
      <c r="I26" s="467" t="s">
        <v>473</v>
      </c>
      <c r="J26" s="430" t="s">
        <v>495</v>
      </c>
      <c r="K26" s="430" t="s">
        <v>496</v>
      </c>
      <c r="L26" s="475"/>
      <c r="M26" s="476" t="s">
        <v>471</v>
      </c>
      <c r="N26" s="476" t="s">
        <v>486</v>
      </c>
      <c r="O26" s="476" t="s">
        <v>487</v>
      </c>
      <c r="P26" s="476" t="s">
        <v>497</v>
      </c>
      <c r="Q26" s="476" t="s">
        <v>498</v>
      </c>
      <c r="R26" s="473"/>
      <c r="S26" s="477"/>
      <c r="T26" s="502"/>
      <c r="U26" s="467" t="s">
        <v>522</v>
      </c>
      <c r="V26" s="467" t="s">
        <v>523</v>
      </c>
      <c r="W26" s="467" t="s">
        <v>522</v>
      </c>
      <c r="X26" s="430" t="s">
        <v>523</v>
      </c>
      <c r="Y26" s="430" t="s">
        <v>524</v>
      </c>
      <c r="Z26" s="430" t="s">
        <v>525</v>
      </c>
      <c r="AA26" s="467" t="s">
        <v>292</v>
      </c>
      <c r="AB26" s="473"/>
      <c r="AC26" s="467" t="s">
        <v>522</v>
      </c>
      <c r="AD26" s="467" t="s">
        <v>523</v>
      </c>
      <c r="AE26" s="467" t="s">
        <v>522</v>
      </c>
      <c r="AF26" s="430" t="s">
        <v>523</v>
      </c>
      <c r="AG26" s="430" t="s">
        <v>524</v>
      </c>
      <c r="AH26" s="430" t="s">
        <v>525</v>
      </c>
      <c r="AI26" s="430" t="s">
        <v>527</v>
      </c>
      <c r="AJ26" s="430" t="s">
        <v>528</v>
      </c>
      <c r="AK26" s="428" t="s">
        <v>529</v>
      </c>
      <c r="AL26" s="467" t="s">
        <v>118</v>
      </c>
      <c r="AM26" s="483"/>
      <c r="AN26" s="430" t="s">
        <v>297</v>
      </c>
      <c r="AO26" s="430" t="s">
        <v>297</v>
      </c>
      <c r="AP26" s="475"/>
      <c r="AQ26" s="475"/>
      <c r="AR26" s="430" t="s">
        <v>154</v>
      </c>
      <c r="AS26" s="432" t="s">
        <v>541</v>
      </c>
      <c r="AT26" s="482"/>
      <c r="AU26" s="430" t="s">
        <v>156</v>
      </c>
      <c r="AV26" s="473"/>
      <c r="AW26" s="467" t="s">
        <v>544</v>
      </c>
      <c r="AX26" s="467" t="s">
        <v>294</v>
      </c>
      <c r="AY26" s="430" t="s">
        <v>429</v>
      </c>
      <c r="AZ26" s="467" t="s">
        <v>546</v>
      </c>
      <c r="BA26" s="467" t="s">
        <v>547</v>
      </c>
      <c r="BB26" s="430" t="s">
        <v>292</v>
      </c>
      <c r="BC26" s="471" t="s">
        <v>334</v>
      </c>
      <c r="BD26" s="467" t="s">
        <v>566</v>
      </c>
      <c r="BE26" s="467" t="s">
        <v>567</v>
      </c>
      <c r="BF26" s="467" t="s">
        <v>438</v>
      </c>
      <c r="BG26" s="430" t="s">
        <v>292</v>
      </c>
      <c r="BH26" s="632" t="s">
        <v>569</v>
      </c>
      <c r="BI26" s="633"/>
      <c r="BJ26" s="509"/>
      <c r="BK26" s="474"/>
      <c r="BL26" s="501" t="s">
        <v>570</v>
      </c>
      <c r="BM26" s="475"/>
      <c r="BN26" s="501" t="s">
        <v>571</v>
      </c>
      <c r="BO26" s="501"/>
      <c r="BP26" s="475"/>
      <c r="BQ26" s="501" t="s">
        <v>572</v>
      </c>
      <c r="BR26" s="430" t="s">
        <v>573</v>
      </c>
      <c r="BS26" s="431" t="s">
        <v>573</v>
      </c>
    </row>
    <row r="27" spans="1:71" s="121" customFormat="1" ht="30" customHeight="1">
      <c r="A27" s="458" t="s">
        <v>499</v>
      </c>
      <c r="B27" s="473"/>
      <c r="C27" s="467" t="s">
        <v>500</v>
      </c>
      <c r="D27" s="473"/>
      <c r="E27" s="473"/>
      <c r="F27" s="478" t="s">
        <v>436</v>
      </c>
      <c r="G27" s="467" t="s">
        <v>474</v>
      </c>
      <c r="H27" s="479" t="s">
        <v>436</v>
      </c>
      <c r="I27" s="467"/>
      <c r="J27" s="430" t="s">
        <v>500</v>
      </c>
      <c r="K27" s="430" t="s">
        <v>475</v>
      </c>
      <c r="L27" s="475"/>
      <c r="M27" s="430" t="s">
        <v>501</v>
      </c>
      <c r="N27" s="467" t="s">
        <v>502</v>
      </c>
      <c r="O27" s="467" t="s">
        <v>476</v>
      </c>
      <c r="P27" s="467" t="s">
        <v>503</v>
      </c>
      <c r="Q27" s="480" t="s">
        <v>504</v>
      </c>
      <c r="R27" s="473"/>
      <c r="S27" s="481"/>
      <c r="T27" s="502"/>
      <c r="U27" s="467" t="s">
        <v>530</v>
      </c>
      <c r="V27" s="467" t="s">
        <v>437</v>
      </c>
      <c r="W27" s="467" t="s">
        <v>530</v>
      </c>
      <c r="X27" s="430" t="s">
        <v>531</v>
      </c>
      <c r="Y27" s="432"/>
      <c r="Z27" s="432"/>
      <c r="AA27" s="482"/>
      <c r="AB27" s="473"/>
      <c r="AC27" s="467" t="s">
        <v>530</v>
      </c>
      <c r="AD27" s="467" t="s">
        <v>437</v>
      </c>
      <c r="AE27" s="467" t="s">
        <v>530</v>
      </c>
      <c r="AF27" s="430" t="s">
        <v>531</v>
      </c>
      <c r="AG27" s="432"/>
      <c r="AH27" s="432"/>
      <c r="AI27" s="432"/>
      <c r="AJ27" s="430" t="s">
        <v>480</v>
      </c>
      <c r="AK27" s="274" t="s">
        <v>480</v>
      </c>
      <c r="AL27" s="483"/>
      <c r="AM27" s="483"/>
      <c r="AN27" s="477"/>
      <c r="AO27" s="467" t="s">
        <v>532</v>
      </c>
      <c r="AP27" s="475"/>
      <c r="AQ27" s="475"/>
      <c r="AR27" s="430"/>
      <c r="AS27" s="432"/>
      <c r="AT27" s="482"/>
      <c r="AU27" s="430"/>
      <c r="AV27" s="473"/>
      <c r="AW27" s="483"/>
      <c r="AX27" s="467"/>
      <c r="AY27" s="432"/>
      <c r="AZ27" s="467"/>
      <c r="BA27" s="467" t="s">
        <v>549</v>
      </c>
      <c r="BB27" s="432"/>
      <c r="BC27" s="510"/>
      <c r="BD27" s="467"/>
      <c r="BE27" s="467"/>
      <c r="BF27" s="467" t="s">
        <v>549</v>
      </c>
      <c r="BG27" s="430" t="s">
        <v>549</v>
      </c>
      <c r="BH27" s="467" t="s">
        <v>575</v>
      </c>
      <c r="BI27" s="430" t="s">
        <v>576</v>
      </c>
      <c r="BJ27" s="632" t="s">
        <v>577</v>
      </c>
      <c r="BK27" s="634"/>
      <c r="BL27" s="501" t="s">
        <v>578</v>
      </c>
      <c r="BM27" s="475"/>
      <c r="BN27" s="475"/>
      <c r="BO27" s="475"/>
      <c r="BP27" s="475"/>
      <c r="BQ27" s="473"/>
      <c r="BR27" s="473"/>
      <c r="BS27" s="511"/>
    </row>
    <row r="28" spans="1:71" s="121" customFormat="1" ht="30" customHeight="1">
      <c r="A28" s="472"/>
      <c r="B28" s="473"/>
      <c r="C28" s="467"/>
      <c r="D28" s="467"/>
      <c r="E28" s="467"/>
      <c r="F28" s="482" t="s">
        <v>477</v>
      </c>
      <c r="G28" s="483" t="s">
        <v>683</v>
      </c>
      <c r="H28" s="484" t="s">
        <v>478</v>
      </c>
      <c r="I28" s="467"/>
      <c r="J28" s="477"/>
      <c r="K28" s="430" t="s">
        <v>479</v>
      </c>
      <c r="L28" s="475"/>
      <c r="M28" s="430" t="s">
        <v>506</v>
      </c>
      <c r="N28" s="467" t="s">
        <v>480</v>
      </c>
      <c r="O28" s="483" t="s">
        <v>683</v>
      </c>
      <c r="P28" s="473"/>
      <c r="Q28" s="480" t="s">
        <v>507</v>
      </c>
      <c r="R28" s="473"/>
      <c r="S28" s="481"/>
      <c r="T28" s="502"/>
      <c r="U28" s="467" t="s">
        <v>533</v>
      </c>
      <c r="V28" s="467"/>
      <c r="W28" s="467" t="s">
        <v>533</v>
      </c>
      <c r="X28" s="430"/>
      <c r="Y28" s="430"/>
      <c r="Z28" s="430"/>
      <c r="AA28" s="467"/>
      <c r="AB28" s="473"/>
      <c r="AC28" s="467" t="s">
        <v>533</v>
      </c>
      <c r="AD28" s="467"/>
      <c r="AE28" s="467" t="s">
        <v>533</v>
      </c>
      <c r="AF28" s="477"/>
      <c r="AG28" s="477"/>
      <c r="AH28" s="477"/>
      <c r="AI28" s="477"/>
      <c r="AJ28" s="430" t="s">
        <v>534</v>
      </c>
      <c r="AK28" s="428" t="s">
        <v>535</v>
      </c>
      <c r="AL28" s="483"/>
      <c r="AM28" s="467"/>
      <c r="AN28" s="430"/>
      <c r="AO28" s="467" t="s">
        <v>474</v>
      </c>
      <c r="AP28" s="475"/>
      <c r="AQ28" s="475"/>
      <c r="AR28" s="430"/>
      <c r="AS28" s="432"/>
      <c r="AT28" s="482"/>
      <c r="AU28" s="430"/>
      <c r="AV28" s="473"/>
      <c r="AW28" s="467"/>
      <c r="AX28" s="467"/>
      <c r="AY28" s="430"/>
      <c r="AZ28" s="467"/>
      <c r="BA28" s="467"/>
      <c r="BB28" s="430"/>
      <c r="BC28" s="471"/>
      <c r="BD28" s="467"/>
      <c r="BE28" s="467"/>
      <c r="BF28" s="467"/>
      <c r="BG28" s="430"/>
      <c r="BH28" s="467" t="s">
        <v>579</v>
      </c>
      <c r="BI28" s="430" t="s">
        <v>580</v>
      </c>
      <c r="BJ28" s="467" t="s">
        <v>116</v>
      </c>
      <c r="BK28" s="467" t="s">
        <v>333</v>
      </c>
      <c r="BL28" s="475"/>
      <c r="BM28" s="475"/>
      <c r="BN28" s="475"/>
      <c r="BO28" s="475"/>
      <c r="BP28" s="475"/>
      <c r="BQ28" s="473"/>
      <c r="BR28" s="473"/>
      <c r="BS28" s="511"/>
    </row>
    <row r="29" spans="1:71" s="121" customFormat="1" ht="30" customHeight="1">
      <c r="A29" s="472"/>
      <c r="B29" s="473"/>
      <c r="C29" s="467"/>
      <c r="D29" s="482"/>
      <c r="E29" s="482"/>
      <c r="F29" s="482"/>
      <c r="G29" s="467"/>
      <c r="H29" s="485" t="s">
        <v>481</v>
      </c>
      <c r="I29" s="467"/>
      <c r="J29" s="430"/>
      <c r="K29" s="430"/>
      <c r="L29" s="475"/>
      <c r="M29" s="430" t="s">
        <v>508</v>
      </c>
      <c r="N29" s="467" t="s">
        <v>482</v>
      </c>
      <c r="O29" s="467"/>
      <c r="P29" s="473"/>
      <c r="Q29" s="486"/>
      <c r="R29" s="473"/>
      <c r="S29" s="481"/>
      <c r="T29" s="502"/>
      <c r="U29" s="467" t="s">
        <v>536</v>
      </c>
      <c r="V29" s="467"/>
      <c r="W29" s="467" t="s">
        <v>537</v>
      </c>
      <c r="X29" s="430"/>
      <c r="Y29" s="432"/>
      <c r="Z29" s="432"/>
      <c r="AA29" s="482"/>
      <c r="AB29" s="473"/>
      <c r="AC29" s="467" t="s">
        <v>536</v>
      </c>
      <c r="AD29" s="467"/>
      <c r="AE29" s="467" t="s">
        <v>537</v>
      </c>
      <c r="AF29" s="430"/>
      <c r="AG29" s="432"/>
      <c r="AH29" s="432"/>
      <c r="AI29" s="432"/>
      <c r="AJ29" s="430"/>
      <c r="AK29" s="274"/>
      <c r="AL29" s="477"/>
      <c r="AM29" s="483"/>
      <c r="AN29" s="432"/>
      <c r="AO29" s="483" t="s">
        <v>339</v>
      </c>
      <c r="AP29" s="475"/>
      <c r="AQ29" s="475"/>
      <c r="AR29" s="430"/>
      <c r="AS29" s="432"/>
      <c r="AT29" s="482"/>
      <c r="AU29" s="430"/>
      <c r="AV29" s="473"/>
      <c r="AW29" s="482"/>
      <c r="AX29" s="467"/>
      <c r="AY29" s="432"/>
      <c r="AZ29" s="467"/>
      <c r="BA29" s="467"/>
      <c r="BB29" s="432"/>
      <c r="BC29" s="512"/>
      <c r="BD29" s="467"/>
      <c r="BE29" s="467"/>
      <c r="BF29" s="467"/>
      <c r="BG29" s="430"/>
      <c r="BH29" s="482"/>
      <c r="BI29" s="477" t="s">
        <v>339</v>
      </c>
      <c r="BJ29" s="482"/>
      <c r="BK29" s="477" t="s">
        <v>683</v>
      </c>
      <c r="BL29" s="475"/>
      <c r="BM29" s="475"/>
      <c r="BN29" s="475"/>
      <c r="BO29" s="513"/>
      <c r="BP29" s="513"/>
      <c r="BQ29" s="513"/>
      <c r="BR29" s="473"/>
      <c r="BS29" s="511"/>
    </row>
    <row r="30" spans="1:71" s="121" customFormat="1" ht="30" customHeight="1">
      <c r="A30" s="487"/>
      <c r="B30" s="488"/>
      <c r="C30" s="488"/>
      <c r="D30" s="489"/>
      <c r="E30" s="489"/>
      <c r="F30" s="473"/>
      <c r="G30" s="467"/>
      <c r="H30" s="490" t="s">
        <v>683</v>
      </c>
      <c r="I30" s="489"/>
      <c r="J30" s="436"/>
      <c r="K30" s="491"/>
      <c r="L30" s="492"/>
      <c r="M30" s="492"/>
      <c r="N30" s="493"/>
      <c r="O30" s="493"/>
      <c r="P30" s="489"/>
      <c r="Q30" s="494"/>
      <c r="R30" s="489"/>
      <c r="S30" s="436" t="s">
        <v>157</v>
      </c>
      <c r="T30" s="503"/>
      <c r="U30" s="491"/>
      <c r="V30" s="493"/>
      <c r="W30" s="491"/>
      <c r="X30" s="436"/>
      <c r="Y30" s="436"/>
      <c r="Z30" s="436"/>
      <c r="AA30" s="488"/>
      <c r="AB30" s="489"/>
      <c r="AC30" s="491"/>
      <c r="AD30" s="493"/>
      <c r="AE30" s="491"/>
      <c r="AF30" s="436"/>
      <c r="AG30" s="436"/>
      <c r="AH30" s="436"/>
      <c r="AI30" s="436"/>
      <c r="AJ30" s="491"/>
      <c r="AK30" s="435"/>
      <c r="AL30" s="436"/>
      <c r="AM30" s="488"/>
      <c r="AN30" s="491"/>
      <c r="AO30" s="467"/>
      <c r="AP30" s="436" t="s">
        <v>538</v>
      </c>
      <c r="AQ30" s="492"/>
      <c r="AR30" s="492"/>
      <c r="AS30" s="492"/>
      <c r="AT30" s="489"/>
      <c r="AU30" s="492"/>
      <c r="AV30" s="489"/>
      <c r="AW30" s="488"/>
      <c r="AX30" s="492"/>
      <c r="AY30" s="492"/>
      <c r="AZ30" s="489"/>
      <c r="BA30" s="489"/>
      <c r="BB30" s="492"/>
      <c r="BC30" s="514"/>
      <c r="BD30" s="492"/>
      <c r="BE30" s="489"/>
      <c r="BF30" s="489"/>
      <c r="BG30" s="492"/>
      <c r="BH30" s="434"/>
      <c r="BI30" s="430"/>
      <c r="BJ30" s="434"/>
      <c r="BK30" s="430"/>
      <c r="BL30" s="436"/>
      <c r="BM30" s="436" t="s">
        <v>582</v>
      </c>
      <c r="BN30" s="436" t="s">
        <v>583</v>
      </c>
      <c r="BO30" s="515"/>
      <c r="BP30" s="515"/>
      <c r="BQ30" s="515"/>
      <c r="BR30" s="489"/>
      <c r="BS30" s="298"/>
    </row>
    <row r="31" spans="1:71" s="120" customFormat="1" ht="30" customHeight="1">
      <c r="A31" s="44" t="s">
        <v>50</v>
      </c>
      <c r="B31" s="211">
        <v>3566463</v>
      </c>
      <c r="C31" s="211">
        <v>3564303</v>
      </c>
      <c r="D31" s="211">
        <v>92603</v>
      </c>
      <c r="E31" s="211">
        <v>4589862</v>
      </c>
      <c r="F31" s="211">
        <v>0</v>
      </c>
      <c r="G31" s="211">
        <v>1132397</v>
      </c>
      <c r="H31" s="211">
        <v>0</v>
      </c>
      <c r="I31" s="211">
        <v>14235</v>
      </c>
      <c r="J31" s="211">
        <v>2160</v>
      </c>
      <c r="K31" s="211">
        <v>0</v>
      </c>
      <c r="L31" s="211">
        <v>224982</v>
      </c>
      <c r="M31" s="211">
        <v>211707</v>
      </c>
      <c r="N31" s="211">
        <v>13275</v>
      </c>
      <c r="O31" s="211">
        <v>0</v>
      </c>
      <c r="P31" s="211">
        <v>0</v>
      </c>
      <c r="Q31" s="211">
        <v>0</v>
      </c>
      <c r="R31" s="211">
        <v>0</v>
      </c>
      <c r="S31" s="211">
        <v>3791445</v>
      </c>
      <c r="T31" s="211">
        <v>758119</v>
      </c>
      <c r="U31" s="211">
        <v>749542</v>
      </c>
      <c r="V31" s="211">
        <v>0</v>
      </c>
      <c r="W31" s="211">
        <v>0</v>
      </c>
      <c r="X31" s="211">
        <v>0</v>
      </c>
      <c r="Y31" s="211">
        <v>8577</v>
      </c>
      <c r="Z31" s="211">
        <v>0</v>
      </c>
      <c r="AA31" s="211">
        <v>0</v>
      </c>
      <c r="AB31" s="211">
        <v>89943</v>
      </c>
      <c r="AC31" s="211">
        <v>68000</v>
      </c>
      <c r="AD31" s="211">
        <v>0</v>
      </c>
      <c r="AE31" s="211">
        <v>0</v>
      </c>
      <c r="AF31" s="211">
        <v>0</v>
      </c>
      <c r="AG31" s="211">
        <v>2023</v>
      </c>
      <c r="AH31" s="211">
        <v>0</v>
      </c>
      <c r="AI31" s="211">
        <v>0</v>
      </c>
      <c r="AJ31" s="211">
        <v>19793</v>
      </c>
      <c r="AK31" s="211">
        <v>0</v>
      </c>
      <c r="AL31" s="211">
        <v>127</v>
      </c>
      <c r="AM31" s="211">
        <v>1877996</v>
      </c>
      <c r="AN31" s="211">
        <v>2301363</v>
      </c>
      <c r="AO31" s="211">
        <v>423367</v>
      </c>
      <c r="AP31" s="211">
        <v>2726058</v>
      </c>
      <c r="AQ31" s="211">
        <v>772160</v>
      </c>
      <c r="AR31" s="211">
        <v>765480</v>
      </c>
      <c r="AS31" s="211">
        <v>0</v>
      </c>
      <c r="AT31" s="211">
        <v>6680</v>
      </c>
      <c r="AU31" s="211">
        <v>0</v>
      </c>
      <c r="AV31" s="211">
        <v>293227</v>
      </c>
      <c r="AW31" s="211">
        <v>2093</v>
      </c>
      <c r="AX31" s="211">
        <v>0</v>
      </c>
      <c r="AY31" s="211">
        <v>0</v>
      </c>
      <c r="AZ31" s="211">
        <v>0</v>
      </c>
      <c r="BA31" s="211">
        <v>0</v>
      </c>
      <c r="BB31" s="211">
        <v>2093</v>
      </c>
      <c r="BC31" s="211">
        <v>291134</v>
      </c>
      <c r="BD31" s="211">
        <v>0</v>
      </c>
      <c r="BE31" s="211">
        <v>0</v>
      </c>
      <c r="BF31" s="211">
        <v>0</v>
      </c>
      <c r="BG31" s="211">
        <v>0</v>
      </c>
      <c r="BH31" s="211">
        <v>291134</v>
      </c>
      <c r="BI31" s="211">
        <v>0</v>
      </c>
      <c r="BJ31" s="211">
        <v>0</v>
      </c>
      <c r="BK31" s="211">
        <v>30798</v>
      </c>
      <c r="BL31" s="211">
        <v>0</v>
      </c>
      <c r="BM31" s="211">
        <v>1065387</v>
      </c>
      <c r="BN31" s="211">
        <v>3791445</v>
      </c>
      <c r="BO31" s="124">
        <v>0</v>
      </c>
      <c r="BP31" s="211">
        <v>0</v>
      </c>
      <c r="BQ31" s="211">
        <v>0</v>
      </c>
      <c r="BR31" s="125">
        <v>0</v>
      </c>
      <c r="BS31" s="126">
        <v>0</v>
      </c>
    </row>
    <row r="32" spans="1:71" s="120" customFormat="1" ht="30" customHeight="1">
      <c r="A32" s="33" t="s">
        <v>174</v>
      </c>
      <c r="B32" s="517">
        <v>4267784</v>
      </c>
      <c r="C32" s="517">
        <v>4267784</v>
      </c>
      <c r="D32" s="517">
        <v>144859</v>
      </c>
      <c r="E32" s="517">
        <v>4502774</v>
      </c>
      <c r="F32" s="517">
        <v>0</v>
      </c>
      <c r="G32" s="517">
        <v>472132</v>
      </c>
      <c r="H32" s="517">
        <v>0</v>
      </c>
      <c r="I32" s="517">
        <v>92283</v>
      </c>
      <c r="J32" s="517">
        <v>0</v>
      </c>
      <c r="K32" s="517">
        <v>0</v>
      </c>
      <c r="L32" s="517">
        <v>161885</v>
      </c>
      <c r="M32" s="517">
        <v>129705</v>
      </c>
      <c r="N32" s="517">
        <v>32180</v>
      </c>
      <c r="O32" s="517">
        <v>0</v>
      </c>
      <c r="P32" s="517">
        <v>0</v>
      </c>
      <c r="Q32" s="517">
        <v>0</v>
      </c>
      <c r="R32" s="517">
        <v>0</v>
      </c>
      <c r="S32" s="517">
        <v>4429669</v>
      </c>
      <c r="T32" s="517">
        <v>2283320</v>
      </c>
      <c r="U32" s="517">
        <v>2283320</v>
      </c>
      <c r="V32" s="517">
        <v>0</v>
      </c>
      <c r="W32" s="517">
        <v>0</v>
      </c>
      <c r="X32" s="517">
        <v>0</v>
      </c>
      <c r="Y32" s="517">
        <v>0</v>
      </c>
      <c r="Z32" s="517">
        <v>0</v>
      </c>
      <c r="AA32" s="517">
        <v>0</v>
      </c>
      <c r="AB32" s="517">
        <v>109907</v>
      </c>
      <c r="AC32" s="517">
        <v>50682</v>
      </c>
      <c r="AD32" s="517">
        <v>0</v>
      </c>
      <c r="AE32" s="517">
        <v>0</v>
      </c>
      <c r="AF32" s="517">
        <v>0</v>
      </c>
      <c r="AG32" s="517">
        <v>0</v>
      </c>
      <c r="AH32" s="517">
        <v>0</v>
      </c>
      <c r="AI32" s="517">
        <v>0</v>
      </c>
      <c r="AJ32" s="517">
        <v>59225</v>
      </c>
      <c r="AK32" s="517">
        <v>0</v>
      </c>
      <c r="AL32" s="517">
        <v>0</v>
      </c>
      <c r="AM32" s="517">
        <v>2031732</v>
      </c>
      <c r="AN32" s="517">
        <v>2257383</v>
      </c>
      <c r="AO32" s="517">
        <v>225651</v>
      </c>
      <c r="AP32" s="517">
        <v>4424959</v>
      </c>
      <c r="AQ32" s="517">
        <v>82299</v>
      </c>
      <c r="AR32" s="517">
        <v>27963</v>
      </c>
      <c r="AS32" s="517">
        <v>0</v>
      </c>
      <c r="AT32" s="517">
        <v>54336</v>
      </c>
      <c r="AU32" s="517">
        <v>0</v>
      </c>
      <c r="AV32" s="517">
        <v>-77589</v>
      </c>
      <c r="AW32" s="517">
        <v>78675</v>
      </c>
      <c r="AX32" s="517">
        <v>66140</v>
      </c>
      <c r="AY32" s="517">
        <v>0</v>
      </c>
      <c r="AZ32" s="517">
        <v>0</v>
      </c>
      <c r="BA32" s="517">
        <v>0</v>
      </c>
      <c r="BB32" s="517">
        <v>12535</v>
      </c>
      <c r="BC32" s="517">
        <v>-156264</v>
      </c>
      <c r="BD32" s="517">
        <v>0</v>
      </c>
      <c r="BE32" s="517">
        <v>0</v>
      </c>
      <c r="BF32" s="517">
        <v>0</v>
      </c>
      <c r="BG32" s="517">
        <v>0</v>
      </c>
      <c r="BH32" s="517">
        <v>0</v>
      </c>
      <c r="BI32" s="517">
        <v>156264</v>
      </c>
      <c r="BJ32" s="517">
        <v>0</v>
      </c>
      <c r="BK32" s="517">
        <v>27286</v>
      </c>
      <c r="BL32" s="517">
        <v>0</v>
      </c>
      <c r="BM32" s="517">
        <v>4710</v>
      </c>
      <c r="BN32" s="517">
        <v>4429669</v>
      </c>
      <c r="BO32" s="127">
        <v>156264</v>
      </c>
      <c r="BP32" s="517">
        <v>0</v>
      </c>
      <c r="BQ32" s="517">
        <v>0</v>
      </c>
      <c r="BR32" s="128">
        <v>424.7689463955638</v>
      </c>
      <c r="BS32" s="129">
        <v>0</v>
      </c>
    </row>
    <row r="33" spans="1:71" s="120" customFormat="1" ht="30" customHeight="1">
      <c r="A33" s="43" t="s">
        <v>177</v>
      </c>
      <c r="B33" s="519">
        <v>4930932</v>
      </c>
      <c r="C33" s="519">
        <v>4930932</v>
      </c>
      <c r="D33" s="519">
        <v>49269</v>
      </c>
      <c r="E33" s="519">
        <v>5733775</v>
      </c>
      <c r="F33" s="519">
        <v>0</v>
      </c>
      <c r="G33" s="519">
        <v>865894</v>
      </c>
      <c r="H33" s="519">
        <v>0</v>
      </c>
      <c r="I33" s="519">
        <v>13782</v>
      </c>
      <c r="J33" s="519">
        <v>0</v>
      </c>
      <c r="K33" s="519">
        <v>0</v>
      </c>
      <c r="L33" s="519">
        <v>57433</v>
      </c>
      <c r="M33" s="519">
        <v>42125</v>
      </c>
      <c r="N33" s="519">
        <v>17562</v>
      </c>
      <c r="O33" s="519">
        <v>2254</v>
      </c>
      <c r="P33" s="519">
        <v>0</v>
      </c>
      <c r="Q33" s="519">
        <v>0</v>
      </c>
      <c r="R33" s="519">
        <v>0</v>
      </c>
      <c r="S33" s="519">
        <v>4988365</v>
      </c>
      <c r="T33" s="519">
        <v>1781453</v>
      </c>
      <c r="U33" s="519">
        <v>1781453</v>
      </c>
      <c r="V33" s="519">
        <v>0</v>
      </c>
      <c r="W33" s="519">
        <v>0</v>
      </c>
      <c r="X33" s="519">
        <v>0</v>
      </c>
      <c r="Y33" s="519">
        <v>0</v>
      </c>
      <c r="Z33" s="519">
        <v>0</v>
      </c>
      <c r="AA33" s="519">
        <v>0</v>
      </c>
      <c r="AB33" s="519">
        <v>182729</v>
      </c>
      <c r="AC33" s="519">
        <v>153239</v>
      </c>
      <c r="AD33" s="519">
        <v>0</v>
      </c>
      <c r="AE33" s="519">
        <v>0</v>
      </c>
      <c r="AF33" s="519">
        <v>0</v>
      </c>
      <c r="AG33" s="519">
        <v>1554</v>
      </c>
      <c r="AH33" s="519">
        <v>0</v>
      </c>
      <c r="AI33" s="519">
        <v>0</v>
      </c>
      <c r="AJ33" s="519">
        <v>27936</v>
      </c>
      <c r="AK33" s="519">
        <v>0</v>
      </c>
      <c r="AL33" s="519">
        <v>0</v>
      </c>
      <c r="AM33" s="519">
        <v>2619969</v>
      </c>
      <c r="AN33" s="519">
        <v>3118074</v>
      </c>
      <c r="AO33" s="519">
        <v>498105</v>
      </c>
      <c r="AP33" s="519">
        <v>4584151</v>
      </c>
      <c r="AQ33" s="519">
        <v>369224</v>
      </c>
      <c r="AR33" s="519">
        <v>72227</v>
      </c>
      <c r="AS33" s="519">
        <v>0</v>
      </c>
      <c r="AT33" s="519">
        <v>296997</v>
      </c>
      <c r="AU33" s="519">
        <v>0</v>
      </c>
      <c r="AV33" s="519">
        <v>34990</v>
      </c>
      <c r="AW33" s="519">
        <v>34979</v>
      </c>
      <c r="AX33" s="519">
        <v>27083</v>
      </c>
      <c r="AY33" s="519">
        <v>6739</v>
      </c>
      <c r="AZ33" s="519">
        <v>1157</v>
      </c>
      <c r="BA33" s="519">
        <v>0</v>
      </c>
      <c r="BB33" s="519">
        <v>0</v>
      </c>
      <c r="BC33" s="519">
        <v>11</v>
      </c>
      <c r="BD33" s="519">
        <v>0</v>
      </c>
      <c r="BE33" s="519">
        <v>0</v>
      </c>
      <c r="BF33" s="519">
        <v>0</v>
      </c>
      <c r="BG33" s="519">
        <v>0</v>
      </c>
      <c r="BH33" s="519">
        <v>11</v>
      </c>
      <c r="BI33" s="519">
        <v>0</v>
      </c>
      <c r="BJ33" s="519">
        <v>0</v>
      </c>
      <c r="BK33" s="519">
        <v>0</v>
      </c>
      <c r="BL33" s="519">
        <v>0</v>
      </c>
      <c r="BM33" s="519">
        <v>404214</v>
      </c>
      <c r="BN33" s="519">
        <v>4988365</v>
      </c>
      <c r="BO33" s="130">
        <v>0</v>
      </c>
      <c r="BP33" s="519">
        <v>0</v>
      </c>
      <c r="BQ33" s="519">
        <v>0</v>
      </c>
      <c r="BR33" s="131">
        <v>0</v>
      </c>
      <c r="BS33" s="132">
        <v>0</v>
      </c>
    </row>
    <row r="34" spans="1:71" s="120" customFormat="1" ht="30" customHeight="1" thickBot="1">
      <c r="A34" s="581" t="s">
        <v>121</v>
      </c>
      <c r="B34" s="140">
        <f>SUM(B31:B33)</f>
        <v>12765179</v>
      </c>
      <c r="C34" s="140">
        <f aca="true" t="shared" si="1" ref="C34:BQ34">SUM(C31:C33)</f>
        <v>12763019</v>
      </c>
      <c r="D34" s="140">
        <f t="shared" si="1"/>
        <v>286731</v>
      </c>
      <c r="E34" s="140">
        <f t="shared" si="1"/>
        <v>14826411</v>
      </c>
      <c r="F34" s="140">
        <f t="shared" si="1"/>
        <v>0</v>
      </c>
      <c r="G34" s="140">
        <f t="shared" si="1"/>
        <v>2470423</v>
      </c>
      <c r="H34" s="140">
        <f t="shared" si="1"/>
        <v>0</v>
      </c>
      <c r="I34" s="140">
        <f t="shared" si="1"/>
        <v>120300</v>
      </c>
      <c r="J34" s="140">
        <f t="shared" si="1"/>
        <v>2160</v>
      </c>
      <c r="K34" s="140">
        <f t="shared" si="1"/>
        <v>0</v>
      </c>
      <c r="L34" s="140">
        <f t="shared" si="1"/>
        <v>444300</v>
      </c>
      <c r="M34" s="140">
        <f t="shared" si="1"/>
        <v>383537</v>
      </c>
      <c r="N34" s="140">
        <f t="shared" si="1"/>
        <v>63017</v>
      </c>
      <c r="O34" s="140">
        <f t="shared" si="1"/>
        <v>2254</v>
      </c>
      <c r="P34" s="140">
        <f t="shared" si="1"/>
        <v>0</v>
      </c>
      <c r="Q34" s="140">
        <f t="shared" si="1"/>
        <v>0</v>
      </c>
      <c r="R34" s="140">
        <f t="shared" si="1"/>
        <v>0</v>
      </c>
      <c r="S34" s="140">
        <f t="shared" si="1"/>
        <v>13209479</v>
      </c>
      <c r="T34" s="140">
        <f t="shared" si="1"/>
        <v>4822892</v>
      </c>
      <c r="U34" s="140">
        <f t="shared" si="1"/>
        <v>4814315</v>
      </c>
      <c r="V34" s="140">
        <f t="shared" si="1"/>
        <v>0</v>
      </c>
      <c r="W34" s="140">
        <f t="shared" si="1"/>
        <v>0</v>
      </c>
      <c r="X34" s="140">
        <f t="shared" si="1"/>
        <v>0</v>
      </c>
      <c r="Y34" s="140">
        <f t="shared" si="1"/>
        <v>8577</v>
      </c>
      <c r="Z34" s="140">
        <f t="shared" si="1"/>
        <v>0</v>
      </c>
      <c r="AA34" s="140">
        <f t="shared" si="1"/>
        <v>0</v>
      </c>
      <c r="AB34" s="140">
        <f t="shared" si="1"/>
        <v>382579</v>
      </c>
      <c r="AC34" s="140">
        <f t="shared" si="1"/>
        <v>271921</v>
      </c>
      <c r="AD34" s="140">
        <f t="shared" si="1"/>
        <v>0</v>
      </c>
      <c r="AE34" s="140">
        <f t="shared" si="1"/>
        <v>0</v>
      </c>
      <c r="AF34" s="140">
        <f t="shared" si="1"/>
        <v>0</v>
      </c>
      <c r="AG34" s="140">
        <f t="shared" si="1"/>
        <v>3577</v>
      </c>
      <c r="AH34" s="140">
        <f t="shared" si="1"/>
        <v>0</v>
      </c>
      <c r="AI34" s="140">
        <f t="shared" si="1"/>
        <v>0</v>
      </c>
      <c r="AJ34" s="140">
        <f t="shared" si="1"/>
        <v>106954</v>
      </c>
      <c r="AK34" s="140">
        <f t="shared" si="1"/>
        <v>0</v>
      </c>
      <c r="AL34" s="140">
        <f t="shared" si="1"/>
        <v>127</v>
      </c>
      <c r="AM34" s="140">
        <f t="shared" si="1"/>
        <v>6529697</v>
      </c>
      <c r="AN34" s="140">
        <f t="shared" si="1"/>
        <v>7676820</v>
      </c>
      <c r="AO34" s="140">
        <f t="shared" si="1"/>
        <v>1147123</v>
      </c>
      <c r="AP34" s="140">
        <f t="shared" si="1"/>
        <v>11735168</v>
      </c>
      <c r="AQ34" s="140">
        <f t="shared" si="1"/>
        <v>1223683</v>
      </c>
      <c r="AR34" s="140">
        <f t="shared" si="1"/>
        <v>865670</v>
      </c>
      <c r="AS34" s="140">
        <f t="shared" si="1"/>
        <v>0</v>
      </c>
      <c r="AT34" s="140">
        <f t="shared" si="1"/>
        <v>358013</v>
      </c>
      <c r="AU34" s="140">
        <f t="shared" si="1"/>
        <v>0</v>
      </c>
      <c r="AV34" s="140">
        <f t="shared" si="1"/>
        <v>250628</v>
      </c>
      <c r="AW34" s="140">
        <f t="shared" si="1"/>
        <v>115747</v>
      </c>
      <c r="AX34" s="140">
        <f t="shared" si="1"/>
        <v>93223</v>
      </c>
      <c r="AY34" s="140">
        <f t="shared" si="1"/>
        <v>6739</v>
      </c>
      <c r="AZ34" s="140">
        <f t="shared" si="1"/>
        <v>1157</v>
      </c>
      <c r="BA34" s="140">
        <f t="shared" si="1"/>
        <v>0</v>
      </c>
      <c r="BB34" s="140">
        <f t="shared" si="1"/>
        <v>14628</v>
      </c>
      <c r="BC34" s="140">
        <f t="shared" si="1"/>
        <v>134881</v>
      </c>
      <c r="BD34" s="140">
        <f t="shared" si="1"/>
        <v>0</v>
      </c>
      <c r="BE34" s="140">
        <f t="shared" si="1"/>
        <v>0</v>
      </c>
      <c r="BF34" s="140">
        <f t="shared" si="1"/>
        <v>0</v>
      </c>
      <c r="BG34" s="140">
        <f t="shared" si="1"/>
        <v>0</v>
      </c>
      <c r="BH34" s="140">
        <f t="shared" si="1"/>
        <v>291145</v>
      </c>
      <c r="BI34" s="140">
        <f t="shared" si="1"/>
        <v>156264</v>
      </c>
      <c r="BJ34" s="140">
        <f t="shared" si="1"/>
        <v>0</v>
      </c>
      <c r="BK34" s="140">
        <f t="shared" si="1"/>
        <v>58084</v>
      </c>
      <c r="BL34" s="140">
        <f t="shared" si="1"/>
        <v>0</v>
      </c>
      <c r="BM34" s="140">
        <f t="shared" si="1"/>
        <v>1474311</v>
      </c>
      <c r="BN34" s="140">
        <f t="shared" si="1"/>
        <v>13209479</v>
      </c>
      <c r="BO34" s="140">
        <f t="shared" si="1"/>
        <v>156264</v>
      </c>
      <c r="BP34" s="140">
        <f t="shared" si="1"/>
        <v>0</v>
      </c>
      <c r="BQ34" s="140">
        <f t="shared" si="1"/>
        <v>0</v>
      </c>
      <c r="BR34" s="187">
        <v>79.81122824221623</v>
      </c>
      <c r="BS34" s="141">
        <v>0</v>
      </c>
    </row>
    <row r="35" spans="1:71" s="121" customFormat="1" ht="23.25" customHeight="1">
      <c r="A35" s="39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8"/>
      <c r="BS35" s="138"/>
    </row>
    <row r="36" spans="2:71" ht="14.25"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3"/>
      <c r="BQ36" s="203"/>
      <c r="BR36" s="203"/>
      <c r="BS36" s="203"/>
    </row>
  </sheetData>
  <sheetProtection/>
  <mergeCells count="10">
    <mergeCell ref="M25:Q25"/>
    <mergeCell ref="BH26:BI26"/>
    <mergeCell ref="BJ27:BK27"/>
    <mergeCell ref="AK4:AL4"/>
    <mergeCell ref="BC4:BK4"/>
    <mergeCell ref="AK24:AL24"/>
    <mergeCell ref="BC24:BK24"/>
    <mergeCell ref="M5:Q5"/>
    <mergeCell ref="BH6:BI6"/>
    <mergeCell ref="BJ7:BK7"/>
  </mergeCells>
  <printOptions horizontalCentered="1"/>
  <pageMargins left="0.5905511811023623" right="0.5905511811023623" top="0.7874015748031497" bottom="0.5905511811023623" header="0.5118110236220472" footer="0.5118110236220472"/>
  <pageSetup fitToWidth="4" horizontalDpi="300" verticalDpi="300" orientation="landscape" paperSize="9" scale="47" r:id="rId1"/>
  <colBreaks count="3" manualBreakCount="3">
    <brk id="19" max="35" man="1"/>
    <brk id="36" max="35" man="1"/>
    <brk id="54" max="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S28"/>
  <sheetViews>
    <sheetView showGridLines="0" view="pageBreakPreview" zoomScale="75" zoomScaleNormal="85" zoomScaleSheetLayoutView="75" zoomScalePageLayoutView="0" workbookViewId="0" topLeftCell="A1">
      <selection activeCell="A1" sqref="A1"/>
    </sheetView>
  </sheetViews>
  <sheetFormatPr defaultColWidth="10.625" defaultRowHeight="12"/>
  <cols>
    <col min="1" max="1" width="19.125" style="142" customWidth="1"/>
    <col min="2" max="71" width="16.625" style="142" customWidth="1"/>
    <col min="72" max="16384" width="10.625" style="142" customWidth="1"/>
  </cols>
  <sheetData>
    <row r="1" spans="1:35" s="117" customFormat="1" ht="30" customHeight="1">
      <c r="A1" s="115"/>
      <c r="B1" s="330" t="s">
        <v>159</v>
      </c>
      <c r="C1" s="116"/>
      <c r="D1" s="116"/>
      <c r="Z1" s="115"/>
      <c r="AI1" s="118"/>
    </row>
    <row r="2" spans="1:2" s="117" customFormat="1" ht="30" customHeight="1">
      <c r="A2" s="119"/>
      <c r="B2" s="331" t="s">
        <v>470</v>
      </c>
    </row>
    <row r="3" spans="1:71" s="117" customFormat="1" ht="30" customHeight="1" thickBot="1">
      <c r="A3" s="426"/>
      <c r="B3" s="425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348" t="s">
        <v>278</v>
      </c>
      <c r="T3" s="349" t="s">
        <v>279</v>
      </c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348" t="s">
        <v>282</v>
      </c>
      <c r="AK3" s="349" t="s">
        <v>283</v>
      </c>
      <c r="AL3" s="426"/>
      <c r="AM3" s="426"/>
      <c r="AN3" s="426"/>
      <c r="AO3" s="426"/>
      <c r="AP3" s="426"/>
      <c r="AQ3" s="426"/>
      <c r="AR3" s="426"/>
      <c r="AS3" s="426"/>
      <c r="AT3" s="426"/>
      <c r="AU3" s="426"/>
      <c r="AV3" s="426"/>
      <c r="AW3" s="426"/>
      <c r="AX3" s="426"/>
      <c r="AY3" s="426"/>
      <c r="AZ3" s="426"/>
      <c r="BA3" s="426"/>
      <c r="BB3" s="348" t="s">
        <v>510</v>
      </c>
      <c r="BC3" s="349" t="s">
        <v>511</v>
      </c>
      <c r="BD3" s="507"/>
      <c r="BE3" s="507"/>
      <c r="BF3" s="507"/>
      <c r="BG3" s="507"/>
      <c r="BH3" s="507"/>
      <c r="BI3" s="507"/>
      <c r="BJ3" s="507"/>
      <c r="BK3" s="507"/>
      <c r="BL3" s="507"/>
      <c r="BM3" s="507"/>
      <c r="BN3" s="507"/>
      <c r="BO3" s="507"/>
      <c r="BP3" s="507"/>
      <c r="BQ3" s="507"/>
      <c r="BR3" s="507"/>
      <c r="BS3" s="427" t="s">
        <v>550</v>
      </c>
    </row>
    <row r="4" spans="1:71" s="120" customFormat="1" ht="30" customHeight="1">
      <c r="A4" s="459"/>
      <c r="B4" s="460" t="s">
        <v>134</v>
      </c>
      <c r="C4" s="461"/>
      <c r="D4" s="462"/>
      <c r="E4" s="462"/>
      <c r="F4" s="462"/>
      <c r="G4" s="462"/>
      <c r="H4" s="462"/>
      <c r="I4" s="462"/>
      <c r="J4" s="463"/>
      <c r="K4" s="464"/>
      <c r="L4" s="460" t="s">
        <v>123</v>
      </c>
      <c r="M4" s="293"/>
      <c r="N4" s="465"/>
      <c r="O4" s="465"/>
      <c r="P4" s="465"/>
      <c r="Q4" s="295"/>
      <c r="R4" s="466" t="s">
        <v>124</v>
      </c>
      <c r="S4" s="296" t="s">
        <v>125</v>
      </c>
      <c r="T4" s="466" t="s">
        <v>126</v>
      </c>
      <c r="U4" s="465"/>
      <c r="V4" s="465"/>
      <c r="W4" s="465"/>
      <c r="X4" s="465"/>
      <c r="Y4" s="465"/>
      <c r="Z4" s="465"/>
      <c r="AA4" s="495"/>
      <c r="AB4" s="466" t="s">
        <v>127</v>
      </c>
      <c r="AC4" s="465"/>
      <c r="AD4" s="465"/>
      <c r="AE4" s="465"/>
      <c r="AF4" s="465"/>
      <c r="AG4" s="465"/>
      <c r="AH4" s="465"/>
      <c r="AI4" s="465"/>
      <c r="AJ4" s="495"/>
      <c r="AK4" s="617" t="s">
        <v>684</v>
      </c>
      <c r="AL4" s="618"/>
      <c r="AM4" s="496" t="s">
        <v>128</v>
      </c>
      <c r="AN4" s="465"/>
      <c r="AO4" s="466"/>
      <c r="AP4" s="296" t="s">
        <v>373</v>
      </c>
      <c r="AQ4" s="496" t="s">
        <v>169</v>
      </c>
      <c r="AR4" s="465"/>
      <c r="AS4" s="465"/>
      <c r="AT4" s="465"/>
      <c r="AU4" s="466"/>
      <c r="AV4" s="496" t="s">
        <v>375</v>
      </c>
      <c r="AW4" s="465"/>
      <c r="AX4" s="465"/>
      <c r="AY4" s="465"/>
      <c r="AZ4" s="465"/>
      <c r="BA4" s="465"/>
      <c r="BB4" s="495"/>
      <c r="BC4" s="617" t="s">
        <v>685</v>
      </c>
      <c r="BD4" s="617"/>
      <c r="BE4" s="617"/>
      <c r="BF4" s="617"/>
      <c r="BG4" s="617"/>
      <c r="BH4" s="617"/>
      <c r="BI4" s="617"/>
      <c r="BJ4" s="617"/>
      <c r="BK4" s="618"/>
      <c r="BL4" s="296" t="s">
        <v>376</v>
      </c>
      <c r="BM4" s="296" t="s">
        <v>377</v>
      </c>
      <c r="BN4" s="296" t="s">
        <v>406</v>
      </c>
      <c r="BO4" s="296" t="s">
        <v>407</v>
      </c>
      <c r="BP4" s="296" t="s">
        <v>409</v>
      </c>
      <c r="BQ4" s="496" t="s">
        <v>410</v>
      </c>
      <c r="BR4" s="496" t="s">
        <v>411</v>
      </c>
      <c r="BS4" s="297" t="s">
        <v>412</v>
      </c>
    </row>
    <row r="5" spans="1:71" s="120" customFormat="1" ht="30" customHeight="1">
      <c r="A5" s="245"/>
      <c r="B5" s="467" t="s">
        <v>484</v>
      </c>
      <c r="C5" s="468" t="s">
        <v>471</v>
      </c>
      <c r="D5" s="469"/>
      <c r="E5" s="469"/>
      <c r="F5" s="469"/>
      <c r="G5" s="469"/>
      <c r="H5" s="469"/>
      <c r="I5" s="469"/>
      <c r="J5" s="470" t="s">
        <v>486</v>
      </c>
      <c r="K5" s="470" t="s">
        <v>487</v>
      </c>
      <c r="L5" s="467" t="s">
        <v>488</v>
      </c>
      <c r="M5" s="629" t="s">
        <v>436</v>
      </c>
      <c r="N5" s="630"/>
      <c r="O5" s="630"/>
      <c r="P5" s="630"/>
      <c r="Q5" s="631"/>
      <c r="R5" s="471" t="s">
        <v>472</v>
      </c>
      <c r="S5" s="430" t="s">
        <v>490</v>
      </c>
      <c r="T5" s="471" t="s">
        <v>513</v>
      </c>
      <c r="U5" s="497" t="s">
        <v>471</v>
      </c>
      <c r="V5" s="497" t="s">
        <v>486</v>
      </c>
      <c r="W5" s="498" t="s">
        <v>487</v>
      </c>
      <c r="X5" s="498" t="s">
        <v>497</v>
      </c>
      <c r="Y5" s="498" t="s">
        <v>498</v>
      </c>
      <c r="Z5" s="498" t="s">
        <v>514</v>
      </c>
      <c r="AA5" s="497" t="s">
        <v>515</v>
      </c>
      <c r="AB5" s="499" t="s">
        <v>517</v>
      </c>
      <c r="AC5" s="497" t="s">
        <v>471</v>
      </c>
      <c r="AD5" s="497" t="s">
        <v>486</v>
      </c>
      <c r="AE5" s="498" t="s">
        <v>487</v>
      </c>
      <c r="AF5" s="498" t="s">
        <v>497</v>
      </c>
      <c r="AG5" s="498" t="s">
        <v>498</v>
      </c>
      <c r="AH5" s="498" t="s">
        <v>514</v>
      </c>
      <c r="AI5" s="498" t="s">
        <v>515</v>
      </c>
      <c r="AJ5" s="498" t="s">
        <v>516</v>
      </c>
      <c r="AK5" s="500" t="s">
        <v>518</v>
      </c>
      <c r="AL5" s="497" t="s">
        <v>519</v>
      </c>
      <c r="AM5" s="501" t="s">
        <v>520</v>
      </c>
      <c r="AN5" s="498" t="s">
        <v>471</v>
      </c>
      <c r="AO5" s="497" t="s">
        <v>486</v>
      </c>
      <c r="AP5" s="501" t="s">
        <v>521</v>
      </c>
      <c r="AQ5" s="501" t="s">
        <v>541</v>
      </c>
      <c r="AR5" s="430" t="s">
        <v>151</v>
      </c>
      <c r="AS5" s="432" t="s">
        <v>542</v>
      </c>
      <c r="AT5" s="482" t="s">
        <v>155</v>
      </c>
      <c r="AU5" s="504" t="s">
        <v>152</v>
      </c>
      <c r="AV5" s="499" t="s">
        <v>543</v>
      </c>
      <c r="AW5" s="497" t="s">
        <v>471</v>
      </c>
      <c r="AX5" s="505"/>
      <c r="AY5" s="505"/>
      <c r="AZ5" s="505"/>
      <c r="BA5" s="505"/>
      <c r="BB5" s="506"/>
      <c r="BC5" s="508" t="s">
        <v>486</v>
      </c>
      <c r="BD5" s="505"/>
      <c r="BE5" s="505"/>
      <c r="BF5" s="505"/>
      <c r="BG5" s="505"/>
      <c r="BH5" s="505"/>
      <c r="BI5" s="505"/>
      <c r="BJ5" s="505"/>
      <c r="BK5" s="505"/>
      <c r="BL5" s="501" t="s">
        <v>314</v>
      </c>
      <c r="BM5" s="501" t="s">
        <v>559</v>
      </c>
      <c r="BN5" s="501" t="s">
        <v>560</v>
      </c>
      <c r="BO5" s="501" t="s">
        <v>561</v>
      </c>
      <c r="BP5" s="501" t="s">
        <v>562</v>
      </c>
      <c r="BQ5" s="501" t="s">
        <v>563</v>
      </c>
      <c r="BR5" s="430" t="s">
        <v>564</v>
      </c>
      <c r="BS5" s="431" t="s">
        <v>562</v>
      </c>
    </row>
    <row r="6" spans="1:71" s="121" customFormat="1" ht="30" customHeight="1">
      <c r="A6" s="472"/>
      <c r="B6" s="473"/>
      <c r="C6" s="467" t="s">
        <v>491</v>
      </c>
      <c r="D6" s="467" t="s">
        <v>492</v>
      </c>
      <c r="E6" s="467" t="s">
        <v>493</v>
      </c>
      <c r="F6" s="474"/>
      <c r="G6" s="467" t="s">
        <v>158</v>
      </c>
      <c r="H6" s="474"/>
      <c r="I6" s="467" t="s">
        <v>473</v>
      </c>
      <c r="J6" s="430" t="s">
        <v>495</v>
      </c>
      <c r="K6" s="430" t="s">
        <v>496</v>
      </c>
      <c r="L6" s="475"/>
      <c r="M6" s="476" t="s">
        <v>471</v>
      </c>
      <c r="N6" s="476" t="s">
        <v>486</v>
      </c>
      <c r="O6" s="476" t="s">
        <v>487</v>
      </c>
      <c r="P6" s="476" t="s">
        <v>497</v>
      </c>
      <c r="Q6" s="476" t="s">
        <v>498</v>
      </c>
      <c r="R6" s="473"/>
      <c r="S6" s="477"/>
      <c r="T6" s="502"/>
      <c r="U6" s="467" t="s">
        <v>522</v>
      </c>
      <c r="V6" s="467" t="s">
        <v>523</v>
      </c>
      <c r="W6" s="467" t="s">
        <v>522</v>
      </c>
      <c r="X6" s="430" t="s">
        <v>523</v>
      </c>
      <c r="Y6" s="430" t="s">
        <v>524</v>
      </c>
      <c r="Z6" s="430" t="s">
        <v>525</v>
      </c>
      <c r="AA6" s="467" t="s">
        <v>292</v>
      </c>
      <c r="AB6" s="473"/>
      <c r="AC6" s="467" t="s">
        <v>522</v>
      </c>
      <c r="AD6" s="467" t="s">
        <v>523</v>
      </c>
      <c r="AE6" s="467" t="s">
        <v>522</v>
      </c>
      <c r="AF6" s="430" t="s">
        <v>523</v>
      </c>
      <c r="AG6" s="430" t="s">
        <v>524</v>
      </c>
      <c r="AH6" s="430" t="s">
        <v>525</v>
      </c>
      <c r="AI6" s="430" t="s">
        <v>527</v>
      </c>
      <c r="AJ6" s="430" t="s">
        <v>528</v>
      </c>
      <c r="AK6" s="428" t="s">
        <v>529</v>
      </c>
      <c r="AL6" s="467" t="s">
        <v>118</v>
      </c>
      <c r="AM6" s="483"/>
      <c r="AN6" s="430" t="s">
        <v>297</v>
      </c>
      <c r="AO6" s="430" t="s">
        <v>297</v>
      </c>
      <c r="AP6" s="475"/>
      <c r="AQ6" s="475"/>
      <c r="AR6" s="430" t="s">
        <v>154</v>
      </c>
      <c r="AS6" s="432" t="s">
        <v>541</v>
      </c>
      <c r="AT6" s="482"/>
      <c r="AU6" s="430" t="s">
        <v>156</v>
      </c>
      <c r="AV6" s="473"/>
      <c r="AW6" s="467" t="s">
        <v>544</v>
      </c>
      <c r="AX6" s="467" t="s">
        <v>294</v>
      </c>
      <c r="AY6" s="430" t="s">
        <v>429</v>
      </c>
      <c r="AZ6" s="467" t="s">
        <v>546</v>
      </c>
      <c r="BA6" s="467" t="s">
        <v>547</v>
      </c>
      <c r="BB6" s="430" t="s">
        <v>292</v>
      </c>
      <c r="BC6" s="471" t="s">
        <v>334</v>
      </c>
      <c r="BD6" s="467" t="s">
        <v>566</v>
      </c>
      <c r="BE6" s="467" t="s">
        <v>567</v>
      </c>
      <c r="BF6" s="467" t="s">
        <v>438</v>
      </c>
      <c r="BG6" s="430" t="s">
        <v>292</v>
      </c>
      <c r="BH6" s="632" t="s">
        <v>569</v>
      </c>
      <c r="BI6" s="633"/>
      <c r="BJ6" s="509"/>
      <c r="BK6" s="474"/>
      <c r="BL6" s="501" t="s">
        <v>570</v>
      </c>
      <c r="BM6" s="475"/>
      <c r="BN6" s="501" t="s">
        <v>571</v>
      </c>
      <c r="BO6" s="501"/>
      <c r="BP6" s="475"/>
      <c r="BQ6" s="501" t="s">
        <v>572</v>
      </c>
      <c r="BR6" s="430" t="s">
        <v>573</v>
      </c>
      <c r="BS6" s="431" t="s">
        <v>573</v>
      </c>
    </row>
    <row r="7" spans="1:71" s="121" customFormat="1" ht="30" customHeight="1">
      <c r="A7" s="521" t="s">
        <v>132</v>
      </c>
      <c r="B7" s="473"/>
      <c r="C7" s="467" t="s">
        <v>500</v>
      </c>
      <c r="D7" s="473"/>
      <c r="E7" s="473"/>
      <c r="F7" s="478" t="s">
        <v>436</v>
      </c>
      <c r="G7" s="467" t="s">
        <v>474</v>
      </c>
      <c r="H7" s="479" t="s">
        <v>436</v>
      </c>
      <c r="I7" s="467"/>
      <c r="J7" s="430" t="s">
        <v>500</v>
      </c>
      <c r="K7" s="430" t="s">
        <v>475</v>
      </c>
      <c r="L7" s="475"/>
      <c r="M7" s="430" t="s">
        <v>501</v>
      </c>
      <c r="N7" s="467" t="s">
        <v>502</v>
      </c>
      <c r="O7" s="467" t="s">
        <v>476</v>
      </c>
      <c r="P7" s="467" t="s">
        <v>503</v>
      </c>
      <c r="Q7" s="480" t="s">
        <v>504</v>
      </c>
      <c r="R7" s="473"/>
      <c r="S7" s="481"/>
      <c r="T7" s="502"/>
      <c r="U7" s="467" t="s">
        <v>530</v>
      </c>
      <c r="V7" s="467" t="s">
        <v>437</v>
      </c>
      <c r="W7" s="467" t="s">
        <v>530</v>
      </c>
      <c r="X7" s="430" t="s">
        <v>531</v>
      </c>
      <c r="Y7" s="432"/>
      <c r="Z7" s="432"/>
      <c r="AA7" s="482"/>
      <c r="AB7" s="473"/>
      <c r="AC7" s="467" t="s">
        <v>530</v>
      </c>
      <c r="AD7" s="467" t="s">
        <v>437</v>
      </c>
      <c r="AE7" s="467" t="s">
        <v>530</v>
      </c>
      <c r="AF7" s="430" t="s">
        <v>531</v>
      </c>
      <c r="AG7" s="432"/>
      <c r="AH7" s="432"/>
      <c r="AI7" s="432"/>
      <c r="AJ7" s="430" t="s">
        <v>480</v>
      </c>
      <c r="AK7" s="274" t="s">
        <v>480</v>
      </c>
      <c r="AL7" s="483"/>
      <c r="AM7" s="483"/>
      <c r="AN7" s="477"/>
      <c r="AO7" s="467" t="s">
        <v>532</v>
      </c>
      <c r="AP7" s="475"/>
      <c r="AQ7" s="475"/>
      <c r="AR7" s="430"/>
      <c r="AS7" s="432"/>
      <c r="AT7" s="482"/>
      <c r="AU7" s="430"/>
      <c r="AV7" s="473"/>
      <c r="AW7" s="483"/>
      <c r="AX7" s="467"/>
      <c r="AY7" s="432"/>
      <c r="AZ7" s="467"/>
      <c r="BA7" s="467" t="s">
        <v>549</v>
      </c>
      <c r="BB7" s="432"/>
      <c r="BC7" s="510"/>
      <c r="BD7" s="467"/>
      <c r="BE7" s="467"/>
      <c r="BF7" s="467" t="s">
        <v>549</v>
      </c>
      <c r="BG7" s="430" t="s">
        <v>549</v>
      </c>
      <c r="BH7" s="467" t="s">
        <v>575</v>
      </c>
      <c r="BI7" s="430" t="s">
        <v>576</v>
      </c>
      <c r="BJ7" s="632" t="s">
        <v>577</v>
      </c>
      <c r="BK7" s="634"/>
      <c r="BL7" s="501" t="s">
        <v>578</v>
      </c>
      <c r="BM7" s="475"/>
      <c r="BN7" s="475"/>
      <c r="BO7" s="475"/>
      <c r="BP7" s="475"/>
      <c r="BQ7" s="473"/>
      <c r="BR7" s="473"/>
      <c r="BS7" s="511"/>
    </row>
    <row r="8" spans="1:71" s="121" customFormat="1" ht="30" customHeight="1">
      <c r="A8" s="472"/>
      <c r="B8" s="473"/>
      <c r="C8" s="467"/>
      <c r="D8" s="467"/>
      <c r="E8" s="467"/>
      <c r="F8" s="482" t="s">
        <v>477</v>
      </c>
      <c r="G8" s="483" t="s">
        <v>339</v>
      </c>
      <c r="H8" s="484" t="s">
        <v>478</v>
      </c>
      <c r="I8" s="467"/>
      <c r="J8" s="477"/>
      <c r="K8" s="430" t="s">
        <v>479</v>
      </c>
      <c r="L8" s="475"/>
      <c r="M8" s="430" t="s">
        <v>506</v>
      </c>
      <c r="N8" s="467" t="s">
        <v>480</v>
      </c>
      <c r="O8" s="483" t="s">
        <v>339</v>
      </c>
      <c r="P8" s="473"/>
      <c r="Q8" s="480" t="s">
        <v>507</v>
      </c>
      <c r="R8" s="473"/>
      <c r="S8" s="481"/>
      <c r="T8" s="502"/>
      <c r="U8" s="467" t="s">
        <v>533</v>
      </c>
      <c r="V8" s="467"/>
      <c r="W8" s="467" t="s">
        <v>533</v>
      </c>
      <c r="X8" s="430"/>
      <c r="Y8" s="430"/>
      <c r="Z8" s="430"/>
      <c r="AA8" s="467"/>
      <c r="AB8" s="473"/>
      <c r="AC8" s="467" t="s">
        <v>533</v>
      </c>
      <c r="AD8" s="467"/>
      <c r="AE8" s="467" t="s">
        <v>533</v>
      </c>
      <c r="AF8" s="477"/>
      <c r="AG8" s="477"/>
      <c r="AH8" s="477"/>
      <c r="AI8" s="477"/>
      <c r="AJ8" s="430" t="s">
        <v>534</v>
      </c>
      <c r="AK8" s="428" t="s">
        <v>535</v>
      </c>
      <c r="AL8" s="483"/>
      <c r="AM8" s="467"/>
      <c r="AN8" s="430"/>
      <c r="AO8" s="467" t="s">
        <v>474</v>
      </c>
      <c r="AP8" s="475"/>
      <c r="AQ8" s="475"/>
      <c r="AR8" s="430"/>
      <c r="AS8" s="432"/>
      <c r="AT8" s="482"/>
      <c r="AU8" s="430"/>
      <c r="AV8" s="473"/>
      <c r="AW8" s="467"/>
      <c r="AX8" s="467"/>
      <c r="AY8" s="430"/>
      <c r="AZ8" s="467"/>
      <c r="BA8" s="467"/>
      <c r="BB8" s="430"/>
      <c r="BC8" s="471"/>
      <c r="BD8" s="467"/>
      <c r="BE8" s="467"/>
      <c r="BF8" s="467"/>
      <c r="BG8" s="430"/>
      <c r="BH8" s="467" t="s">
        <v>579</v>
      </c>
      <c r="BI8" s="430" t="s">
        <v>580</v>
      </c>
      <c r="BJ8" s="467" t="s">
        <v>116</v>
      </c>
      <c r="BK8" s="467" t="s">
        <v>333</v>
      </c>
      <c r="BL8" s="475"/>
      <c r="BM8" s="475"/>
      <c r="BN8" s="475"/>
      <c r="BO8" s="475"/>
      <c r="BP8" s="475"/>
      <c r="BQ8" s="473"/>
      <c r="BR8" s="473"/>
      <c r="BS8" s="511"/>
    </row>
    <row r="9" spans="1:71" s="121" customFormat="1" ht="30" customHeight="1">
      <c r="A9" s="472"/>
      <c r="B9" s="473"/>
      <c r="C9" s="467"/>
      <c r="D9" s="482"/>
      <c r="E9" s="482"/>
      <c r="F9" s="482"/>
      <c r="G9" s="467"/>
      <c r="H9" s="485" t="s">
        <v>481</v>
      </c>
      <c r="I9" s="467"/>
      <c r="J9" s="430"/>
      <c r="K9" s="430"/>
      <c r="L9" s="475"/>
      <c r="M9" s="430" t="s">
        <v>508</v>
      </c>
      <c r="N9" s="467" t="s">
        <v>482</v>
      </c>
      <c r="O9" s="467"/>
      <c r="P9" s="473"/>
      <c r="Q9" s="486"/>
      <c r="R9" s="473"/>
      <c r="S9" s="481"/>
      <c r="T9" s="502"/>
      <c r="U9" s="467" t="s">
        <v>536</v>
      </c>
      <c r="V9" s="467"/>
      <c r="W9" s="467" t="s">
        <v>537</v>
      </c>
      <c r="X9" s="430"/>
      <c r="Y9" s="432"/>
      <c r="Z9" s="432"/>
      <c r="AA9" s="482"/>
      <c r="AB9" s="473"/>
      <c r="AC9" s="467" t="s">
        <v>536</v>
      </c>
      <c r="AD9" s="467"/>
      <c r="AE9" s="467" t="s">
        <v>537</v>
      </c>
      <c r="AF9" s="430"/>
      <c r="AG9" s="432"/>
      <c r="AH9" s="432"/>
      <c r="AI9" s="432"/>
      <c r="AJ9" s="430"/>
      <c r="AK9" s="274"/>
      <c r="AL9" s="477"/>
      <c r="AM9" s="483"/>
      <c r="AN9" s="432"/>
      <c r="AO9" s="483" t="s">
        <v>339</v>
      </c>
      <c r="AP9" s="475"/>
      <c r="AQ9" s="475"/>
      <c r="AR9" s="430"/>
      <c r="AS9" s="432"/>
      <c r="AT9" s="482"/>
      <c r="AU9" s="430"/>
      <c r="AV9" s="473"/>
      <c r="AW9" s="482"/>
      <c r="AX9" s="467"/>
      <c r="AY9" s="432"/>
      <c r="AZ9" s="467"/>
      <c r="BA9" s="467"/>
      <c r="BB9" s="432"/>
      <c r="BC9" s="512"/>
      <c r="BD9" s="467"/>
      <c r="BE9" s="467"/>
      <c r="BF9" s="467"/>
      <c r="BG9" s="430"/>
      <c r="BH9" s="482"/>
      <c r="BI9" s="477" t="s">
        <v>339</v>
      </c>
      <c r="BJ9" s="482"/>
      <c r="BK9" s="477" t="s">
        <v>339</v>
      </c>
      <c r="BL9" s="475"/>
      <c r="BM9" s="475"/>
      <c r="BN9" s="475"/>
      <c r="BO9" s="513"/>
      <c r="BP9" s="513"/>
      <c r="BQ9" s="513"/>
      <c r="BR9" s="473"/>
      <c r="BS9" s="511"/>
    </row>
    <row r="10" spans="1:71" s="121" customFormat="1" ht="30" customHeight="1">
      <c r="A10" s="487"/>
      <c r="B10" s="488"/>
      <c r="C10" s="488"/>
      <c r="D10" s="489"/>
      <c r="E10" s="489"/>
      <c r="F10" s="473"/>
      <c r="G10" s="467"/>
      <c r="H10" s="490" t="s">
        <v>339</v>
      </c>
      <c r="I10" s="489"/>
      <c r="J10" s="436"/>
      <c r="K10" s="491"/>
      <c r="L10" s="492"/>
      <c r="M10" s="492"/>
      <c r="N10" s="493"/>
      <c r="O10" s="493"/>
      <c r="P10" s="489"/>
      <c r="Q10" s="494"/>
      <c r="R10" s="489"/>
      <c r="S10" s="436" t="s">
        <v>157</v>
      </c>
      <c r="T10" s="503"/>
      <c r="U10" s="491"/>
      <c r="V10" s="493"/>
      <c r="W10" s="491"/>
      <c r="X10" s="436"/>
      <c r="Y10" s="436"/>
      <c r="Z10" s="436"/>
      <c r="AA10" s="488"/>
      <c r="AB10" s="489"/>
      <c r="AC10" s="491"/>
      <c r="AD10" s="493"/>
      <c r="AE10" s="491"/>
      <c r="AF10" s="436"/>
      <c r="AG10" s="436"/>
      <c r="AH10" s="436"/>
      <c r="AI10" s="436"/>
      <c r="AJ10" s="491"/>
      <c r="AK10" s="435"/>
      <c r="AL10" s="436"/>
      <c r="AM10" s="488"/>
      <c r="AN10" s="491"/>
      <c r="AO10" s="467"/>
      <c r="AP10" s="436" t="s">
        <v>538</v>
      </c>
      <c r="AQ10" s="492"/>
      <c r="AR10" s="492"/>
      <c r="AS10" s="492"/>
      <c r="AT10" s="489"/>
      <c r="AU10" s="492"/>
      <c r="AV10" s="489"/>
      <c r="AW10" s="488"/>
      <c r="AX10" s="492"/>
      <c r="AY10" s="492"/>
      <c r="AZ10" s="489"/>
      <c r="BA10" s="489"/>
      <c r="BB10" s="492"/>
      <c r="BC10" s="514"/>
      <c r="BD10" s="492"/>
      <c r="BE10" s="489"/>
      <c r="BF10" s="489"/>
      <c r="BG10" s="492"/>
      <c r="BH10" s="432"/>
      <c r="BI10" s="430"/>
      <c r="BJ10" s="432"/>
      <c r="BK10" s="430"/>
      <c r="BL10" s="436"/>
      <c r="BM10" s="436" t="s">
        <v>582</v>
      </c>
      <c r="BN10" s="436" t="s">
        <v>583</v>
      </c>
      <c r="BO10" s="515"/>
      <c r="BP10" s="515"/>
      <c r="BQ10" s="515"/>
      <c r="BR10" s="489"/>
      <c r="BS10" s="298"/>
    </row>
    <row r="11" spans="1:71" s="120" customFormat="1" ht="30" customHeight="1">
      <c r="A11" s="43" t="s">
        <v>177</v>
      </c>
      <c r="B11" s="519">
        <v>4351464</v>
      </c>
      <c r="C11" s="519">
        <v>4351464</v>
      </c>
      <c r="D11" s="519">
        <v>193168</v>
      </c>
      <c r="E11" s="519">
        <v>4450781</v>
      </c>
      <c r="F11" s="522">
        <v>0</v>
      </c>
      <c r="G11" s="522">
        <v>575381</v>
      </c>
      <c r="H11" s="522">
        <v>0</v>
      </c>
      <c r="I11" s="519">
        <v>282896</v>
      </c>
      <c r="J11" s="519">
        <v>0</v>
      </c>
      <c r="K11" s="519">
        <v>0</v>
      </c>
      <c r="L11" s="519">
        <v>62627</v>
      </c>
      <c r="M11" s="519">
        <v>31118</v>
      </c>
      <c r="N11" s="519">
        <v>15773</v>
      </c>
      <c r="O11" s="519">
        <v>1983</v>
      </c>
      <c r="P11" s="519">
        <v>0</v>
      </c>
      <c r="Q11" s="519">
        <v>0</v>
      </c>
      <c r="R11" s="519">
        <v>0</v>
      </c>
      <c r="S11" s="519">
        <v>4414091</v>
      </c>
      <c r="T11" s="519">
        <v>2117878</v>
      </c>
      <c r="U11" s="519">
        <v>2117878</v>
      </c>
      <c r="V11" s="519">
        <v>0</v>
      </c>
      <c r="W11" s="519">
        <v>0</v>
      </c>
      <c r="X11" s="519">
        <v>0</v>
      </c>
      <c r="Y11" s="519">
        <v>0</v>
      </c>
      <c r="Z11" s="519">
        <v>0</v>
      </c>
      <c r="AA11" s="519">
        <v>0</v>
      </c>
      <c r="AB11" s="519">
        <v>151838</v>
      </c>
      <c r="AC11" s="519">
        <v>131080</v>
      </c>
      <c r="AD11" s="519">
        <v>0</v>
      </c>
      <c r="AE11" s="519">
        <v>0</v>
      </c>
      <c r="AF11" s="519">
        <v>0</v>
      </c>
      <c r="AG11" s="519">
        <v>1283</v>
      </c>
      <c r="AH11" s="519">
        <v>0</v>
      </c>
      <c r="AI11" s="519">
        <v>0</v>
      </c>
      <c r="AJ11" s="519">
        <v>19475</v>
      </c>
      <c r="AK11" s="519">
        <v>0</v>
      </c>
      <c r="AL11" s="519">
        <v>0</v>
      </c>
      <c r="AM11" s="519">
        <v>1771598</v>
      </c>
      <c r="AN11" s="519">
        <v>2030978</v>
      </c>
      <c r="AO11" s="522">
        <v>259380</v>
      </c>
      <c r="AP11" s="519">
        <v>4041314</v>
      </c>
      <c r="AQ11" s="519">
        <v>246622</v>
      </c>
      <c r="AR11" s="519">
        <v>83302</v>
      </c>
      <c r="AS11" s="519">
        <v>0</v>
      </c>
      <c r="AT11" s="519">
        <v>163320</v>
      </c>
      <c r="AU11" s="519">
        <v>0</v>
      </c>
      <c r="AV11" s="519">
        <v>126155</v>
      </c>
      <c r="AW11" s="519">
        <v>121616</v>
      </c>
      <c r="AX11" s="519">
        <v>94043</v>
      </c>
      <c r="AY11" s="519">
        <v>24080</v>
      </c>
      <c r="AZ11" s="519">
        <v>2270</v>
      </c>
      <c r="BA11" s="519">
        <v>0</v>
      </c>
      <c r="BB11" s="519">
        <v>1223</v>
      </c>
      <c r="BC11" s="519">
        <v>4539</v>
      </c>
      <c r="BD11" s="519">
        <v>0</v>
      </c>
      <c r="BE11" s="519">
        <v>0</v>
      </c>
      <c r="BF11" s="519">
        <v>0</v>
      </c>
      <c r="BG11" s="519">
        <v>0</v>
      </c>
      <c r="BH11" s="522">
        <v>4539</v>
      </c>
      <c r="BI11" s="522">
        <v>0</v>
      </c>
      <c r="BJ11" s="522">
        <v>0</v>
      </c>
      <c r="BK11" s="522">
        <v>0</v>
      </c>
      <c r="BL11" s="519">
        <v>0</v>
      </c>
      <c r="BM11" s="519">
        <v>372777</v>
      </c>
      <c r="BN11" s="519">
        <v>4414091</v>
      </c>
      <c r="BO11" s="130">
        <v>0</v>
      </c>
      <c r="BP11" s="520">
        <v>0</v>
      </c>
      <c r="BQ11" s="520">
        <v>0</v>
      </c>
      <c r="BR11" s="131">
        <v>0</v>
      </c>
      <c r="BS11" s="132">
        <v>0</v>
      </c>
    </row>
    <row r="12" spans="1:71" s="120" customFormat="1" ht="30" customHeight="1" thickBot="1">
      <c r="A12" s="582" t="s">
        <v>121</v>
      </c>
      <c r="B12" s="133">
        <f aca="true" t="shared" si="0" ref="B12:AF12">SUM(B11:B11)</f>
        <v>4351464</v>
      </c>
      <c r="C12" s="133">
        <f t="shared" si="0"/>
        <v>4351464</v>
      </c>
      <c r="D12" s="133">
        <f t="shared" si="0"/>
        <v>193168</v>
      </c>
      <c r="E12" s="133">
        <f t="shared" si="0"/>
        <v>4450781</v>
      </c>
      <c r="F12" s="133">
        <f t="shared" si="0"/>
        <v>0</v>
      </c>
      <c r="G12" s="133">
        <f t="shared" si="0"/>
        <v>575381</v>
      </c>
      <c r="H12" s="133">
        <f t="shared" si="0"/>
        <v>0</v>
      </c>
      <c r="I12" s="133">
        <f t="shared" si="0"/>
        <v>282896</v>
      </c>
      <c r="J12" s="133">
        <f t="shared" si="0"/>
        <v>0</v>
      </c>
      <c r="K12" s="133">
        <f t="shared" si="0"/>
        <v>0</v>
      </c>
      <c r="L12" s="133">
        <f t="shared" si="0"/>
        <v>62627</v>
      </c>
      <c r="M12" s="133">
        <f t="shared" si="0"/>
        <v>31118</v>
      </c>
      <c r="N12" s="133">
        <f t="shared" si="0"/>
        <v>15773</v>
      </c>
      <c r="O12" s="133">
        <f t="shared" si="0"/>
        <v>1983</v>
      </c>
      <c r="P12" s="133">
        <f t="shared" si="0"/>
        <v>0</v>
      </c>
      <c r="Q12" s="133">
        <f t="shared" si="0"/>
        <v>0</v>
      </c>
      <c r="R12" s="133">
        <f t="shared" si="0"/>
        <v>0</v>
      </c>
      <c r="S12" s="133">
        <f t="shared" si="0"/>
        <v>4414091</v>
      </c>
      <c r="T12" s="133">
        <f t="shared" si="0"/>
        <v>2117878</v>
      </c>
      <c r="U12" s="133">
        <f t="shared" si="0"/>
        <v>2117878</v>
      </c>
      <c r="V12" s="133">
        <f t="shared" si="0"/>
        <v>0</v>
      </c>
      <c r="W12" s="133">
        <f t="shared" si="0"/>
        <v>0</v>
      </c>
      <c r="X12" s="133">
        <f t="shared" si="0"/>
        <v>0</v>
      </c>
      <c r="Y12" s="133">
        <f t="shared" si="0"/>
        <v>0</v>
      </c>
      <c r="Z12" s="133">
        <f t="shared" si="0"/>
        <v>0</v>
      </c>
      <c r="AA12" s="133">
        <f t="shared" si="0"/>
        <v>0</v>
      </c>
      <c r="AB12" s="133">
        <f t="shared" si="0"/>
        <v>151838</v>
      </c>
      <c r="AC12" s="133">
        <f t="shared" si="0"/>
        <v>131080</v>
      </c>
      <c r="AD12" s="133">
        <f t="shared" si="0"/>
        <v>0</v>
      </c>
      <c r="AE12" s="133">
        <f t="shared" si="0"/>
        <v>0</v>
      </c>
      <c r="AF12" s="133">
        <f t="shared" si="0"/>
        <v>0</v>
      </c>
      <c r="AG12" s="133">
        <f aca="true" t="shared" si="1" ref="AG12:BA12">SUM(AG11:AG11)</f>
        <v>1283</v>
      </c>
      <c r="AH12" s="133">
        <f t="shared" si="1"/>
        <v>0</v>
      </c>
      <c r="AI12" s="133">
        <f t="shared" si="1"/>
        <v>0</v>
      </c>
      <c r="AJ12" s="133">
        <f t="shared" si="1"/>
        <v>19475</v>
      </c>
      <c r="AK12" s="133">
        <f t="shared" si="1"/>
        <v>0</v>
      </c>
      <c r="AL12" s="133">
        <f t="shared" si="1"/>
        <v>0</v>
      </c>
      <c r="AM12" s="133">
        <f t="shared" si="1"/>
        <v>1771598</v>
      </c>
      <c r="AN12" s="133">
        <f t="shared" si="1"/>
        <v>2030978</v>
      </c>
      <c r="AO12" s="133">
        <f t="shared" si="1"/>
        <v>259380</v>
      </c>
      <c r="AP12" s="133">
        <f t="shared" si="1"/>
        <v>4041314</v>
      </c>
      <c r="AQ12" s="133">
        <f t="shared" si="1"/>
        <v>246622</v>
      </c>
      <c r="AR12" s="133">
        <f t="shared" si="1"/>
        <v>83302</v>
      </c>
      <c r="AS12" s="133">
        <f t="shared" si="1"/>
        <v>0</v>
      </c>
      <c r="AT12" s="133">
        <f t="shared" si="1"/>
        <v>163320</v>
      </c>
      <c r="AU12" s="133">
        <f t="shared" si="1"/>
        <v>0</v>
      </c>
      <c r="AV12" s="133">
        <f t="shared" si="1"/>
        <v>126155</v>
      </c>
      <c r="AW12" s="133">
        <f t="shared" si="1"/>
        <v>121616</v>
      </c>
      <c r="AX12" s="133">
        <f t="shared" si="1"/>
        <v>94043</v>
      </c>
      <c r="AY12" s="133">
        <f t="shared" si="1"/>
        <v>24080</v>
      </c>
      <c r="AZ12" s="133">
        <f t="shared" si="1"/>
        <v>2270</v>
      </c>
      <c r="BA12" s="133">
        <f t="shared" si="1"/>
        <v>0</v>
      </c>
      <c r="BB12" s="133">
        <f aca="true" t="shared" si="2" ref="BB12:BN12">SUM(BB11:BB11)</f>
        <v>1223</v>
      </c>
      <c r="BC12" s="133">
        <f t="shared" si="2"/>
        <v>4539</v>
      </c>
      <c r="BD12" s="133">
        <f t="shared" si="2"/>
        <v>0</v>
      </c>
      <c r="BE12" s="133">
        <f t="shared" si="2"/>
        <v>0</v>
      </c>
      <c r="BF12" s="133">
        <f t="shared" si="2"/>
        <v>0</v>
      </c>
      <c r="BG12" s="133">
        <f t="shared" si="2"/>
        <v>0</v>
      </c>
      <c r="BH12" s="133">
        <f t="shared" si="2"/>
        <v>4539</v>
      </c>
      <c r="BI12" s="133">
        <f t="shared" si="2"/>
        <v>0</v>
      </c>
      <c r="BJ12" s="133">
        <f t="shared" si="2"/>
        <v>0</v>
      </c>
      <c r="BK12" s="133">
        <f t="shared" si="2"/>
        <v>0</v>
      </c>
      <c r="BL12" s="133">
        <f t="shared" si="2"/>
        <v>0</v>
      </c>
      <c r="BM12" s="133">
        <f t="shared" si="2"/>
        <v>372777</v>
      </c>
      <c r="BN12" s="133">
        <f t="shared" si="2"/>
        <v>4414091</v>
      </c>
      <c r="BO12" s="133">
        <f>SUM(BO11:BO11)</f>
        <v>0</v>
      </c>
      <c r="BP12" s="133">
        <f>SUM(BP11:BP11)</f>
        <v>0</v>
      </c>
      <c r="BQ12" s="133">
        <f>SUM(BQ11:BQ11)</f>
        <v>0</v>
      </c>
      <c r="BR12" s="133">
        <v>0</v>
      </c>
      <c r="BS12" s="586">
        <v>0</v>
      </c>
    </row>
    <row r="13" spans="1:71" s="121" customFormat="1" ht="30" customHeight="1">
      <c r="A13" s="39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</row>
    <row r="14" spans="1:71" s="121" customFormat="1" ht="30" customHeight="1">
      <c r="A14" s="39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9"/>
      <c r="BR14" s="138"/>
      <c r="BS14" s="138"/>
    </row>
    <row r="15" spans="1:35" s="117" customFormat="1" ht="30" customHeight="1">
      <c r="A15" s="115"/>
      <c r="B15" s="330" t="s">
        <v>203</v>
      </c>
      <c r="C15" s="116"/>
      <c r="D15" s="116"/>
      <c r="Z15" s="115"/>
      <c r="AI15" s="118"/>
    </row>
    <row r="16" spans="1:2" s="117" customFormat="1" ht="30" customHeight="1">
      <c r="A16" s="119"/>
      <c r="B16" s="331" t="s">
        <v>470</v>
      </c>
    </row>
    <row r="17" spans="1:71" s="117" customFormat="1" ht="30" customHeight="1" thickBot="1">
      <c r="A17" s="426"/>
      <c r="B17" s="425"/>
      <c r="C17" s="426"/>
      <c r="D17" s="426"/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348" t="s">
        <v>690</v>
      </c>
      <c r="T17" s="349" t="s">
        <v>691</v>
      </c>
      <c r="U17" s="426"/>
      <c r="V17" s="426"/>
      <c r="W17" s="426"/>
      <c r="X17" s="426"/>
      <c r="Y17" s="426"/>
      <c r="Z17" s="426"/>
      <c r="AA17" s="426"/>
      <c r="AB17" s="426"/>
      <c r="AC17" s="426"/>
      <c r="AD17" s="426"/>
      <c r="AE17" s="426"/>
      <c r="AF17" s="426"/>
      <c r="AG17" s="426"/>
      <c r="AH17" s="426"/>
      <c r="AI17" s="426"/>
      <c r="AJ17" s="348" t="s">
        <v>692</v>
      </c>
      <c r="AK17" s="349" t="s">
        <v>693</v>
      </c>
      <c r="AL17" s="426"/>
      <c r="AM17" s="426"/>
      <c r="AN17" s="426"/>
      <c r="AO17" s="426"/>
      <c r="AP17" s="426"/>
      <c r="AQ17" s="426"/>
      <c r="AR17" s="426"/>
      <c r="AS17" s="426"/>
      <c r="AT17" s="426"/>
      <c r="AU17" s="426"/>
      <c r="AV17" s="426"/>
      <c r="AW17" s="426"/>
      <c r="AX17" s="426"/>
      <c r="AY17" s="426"/>
      <c r="AZ17" s="426"/>
      <c r="BA17" s="426"/>
      <c r="BB17" s="348" t="s">
        <v>694</v>
      </c>
      <c r="BC17" s="349" t="s">
        <v>695</v>
      </c>
      <c r="BD17" s="507"/>
      <c r="BE17" s="507"/>
      <c r="BF17" s="507"/>
      <c r="BG17" s="507"/>
      <c r="BH17" s="507"/>
      <c r="BI17" s="507"/>
      <c r="BJ17" s="507"/>
      <c r="BK17" s="507"/>
      <c r="BL17" s="507"/>
      <c r="BM17" s="507"/>
      <c r="BN17" s="507"/>
      <c r="BO17" s="507"/>
      <c r="BP17" s="507"/>
      <c r="BQ17" s="507"/>
      <c r="BR17" s="507"/>
      <c r="BS17" s="427" t="s">
        <v>550</v>
      </c>
    </row>
    <row r="18" spans="1:71" s="120" customFormat="1" ht="30" customHeight="1">
      <c r="A18" s="459"/>
      <c r="B18" s="460" t="s">
        <v>134</v>
      </c>
      <c r="C18" s="461"/>
      <c r="D18" s="462"/>
      <c r="E18" s="462"/>
      <c r="F18" s="462"/>
      <c r="G18" s="462"/>
      <c r="H18" s="462"/>
      <c r="I18" s="462"/>
      <c r="J18" s="463"/>
      <c r="K18" s="464"/>
      <c r="L18" s="460" t="s">
        <v>123</v>
      </c>
      <c r="M18" s="293"/>
      <c r="N18" s="465"/>
      <c r="O18" s="465"/>
      <c r="P18" s="465"/>
      <c r="Q18" s="295"/>
      <c r="R18" s="466" t="s">
        <v>124</v>
      </c>
      <c r="S18" s="296" t="s">
        <v>125</v>
      </c>
      <c r="T18" s="466" t="s">
        <v>126</v>
      </c>
      <c r="U18" s="465"/>
      <c r="V18" s="465"/>
      <c r="W18" s="465"/>
      <c r="X18" s="465"/>
      <c r="Y18" s="465"/>
      <c r="Z18" s="465"/>
      <c r="AA18" s="495"/>
      <c r="AB18" s="466" t="s">
        <v>127</v>
      </c>
      <c r="AC18" s="465"/>
      <c r="AD18" s="465"/>
      <c r="AE18" s="465"/>
      <c r="AF18" s="465"/>
      <c r="AG18" s="465"/>
      <c r="AH18" s="465"/>
      <c r="AI18" s="465"/>
      <c r="AJ18" s="495"/>
      <c r="AK18" s="617" t="s">
        <v>684</v>
      </c>
      <c r="AL18" s="618"/>
      <c r="AM18" s="496" t="s">
        <v>128</v>
      </c>
      <c r="AN18" s="465"/>
      <c r="AO18" s="466"/>
      <c r="AP18" s="296" t="s">
        <v>373</v>
      </c>
      <c r="AQ18" s="496" t="s">
        <v>169</v>
      </c>
      <c r="AR18" s="465"/>
      <c r="AS18" s="465"/>
      <c r="AT18" s="465"/>
      <c r="AU18" s="466"/>
      <c r="AV18" s="496" t="s">
        <v>375</v>
      </c>
      <c r="AW18" s="465"/>
      <c r="AX18" s="465"/>
      <c r="AY18" s="465"/>
      <c r="AZ18" s="465"/>
      <c r="BA18" s="465"/>
      <c r="BB18" s="495"/>
      <c r="BC18" s="617" t="s">
        <v>685</v>
      </c>
      <c r="BD18" s="617"/>
      <c r="BE18" s="617"/>
      <c r="BF18" s="617"/>
      <c r="BG18" s="617"/>
      <c r="BH18" s="617"/>
      <c r="BI18" s="617"/>
      <c r="BJ18" s="617"/>
      <c r="BK18" s="618"/>
      <c r="BL18" s="296" t="s">
        <v>376</v>
      </c>
      <c r="BM18" s="296" t="s">
        <v>377</v>
      </c>
      <c r="BN18" s="296" t="s">
        <v>406</v>
      </c>
      <c r="BO18" s="296" t="s">
        <v>407</v>
      </c>
      <c r="BP18" s="296" t="s">
        <v>409</v>
      </c>
      <c r="BQ18" s="496" t="s">
        <v>410</v>
      </c>
      <c r="BR18" s="496" t="s">
        <v>411</v>
      </c>
      <c r="BS18" s="297" t="s">
        <v>412</v>
      </c>
    </row>
    <row r="19" spans="1:71" s="120" customFormat="1" ht="30" customHeight="1">
      <c r="A19" s="245"/>
      <c r="B19" s="467" t="s">
        <v>484</v>
      </c>
      <c r="C19" s="468" t="s">
        <v>471</v>
      </c>
      <c r="D19" s="469"/>
      <c r="E19" s="469"/>
      <c r="F19" s="469"/>
      <c r="G19" s="469"/>
      <c r="H19" s="469"/>
      <c r="I19" s="469"/>
      <c r="J19" s="470" t="s">
        <v>486</v>
      </c>
      <c r="K19" s="470" t="s">
        <v>487</v>
      </c>
      <c r="L19" s="467" t="s">
        <v>488</v>
      </c>
      <c r="M19" s="629" t="s">
        <v>436</v>
      </c>
      <c r="N19" s="630"/>
      <c r="O19" s="630"/>
      <c r="P19" s="630"/>
      <c r="Q19" s="631"/>
      <c r="R19" s="471" t="s">
        <v>472</v>
      </c>
      <c r="S19" s="430" t="s">
        <v>490</v>
      </c>
      <c r="T19" s="471" t="s">
        <v>513</v>
      </c>
      <c r="U19" s="497" t="s">
        <v>471</v>
      </c>
      <c r="V19" s="497" t="s">
        <v>486</v>
      </c>
      <c r="W19" s="498" t="s">
        <v>487</v>
      </c>
      <c r="X19" s="498" t="s">
        <v>497</v>
      </c>
      <c r="Y19" s="498" t="s">
        <v>498</v>
      </c>
      <c r="Z19" s="498" t="s">
        <v>514</v>
      </c>
      <c r="AA19" s="497" t="s">
        <v>515</v>
      </c>
      <c r="AB19" s="499" t="s">
        <v>517</v>
      </c>
      <c r="AC19" s="497" t="s">
        <v>471</v>
      </c>
      <c r="AD19" s="497" t="s">
        <v>486</v>
      </c>
      <c r="AE19" s="498" t="s">
        <v>487</v>
      </c>
      <c r="AF19" s="498" t="s">
        <v>497</v>
      </c>
      <c r="AG19" s="498" t="s">
        <v>498</v>
      </c>
      <c r="AH19" s="498" t="s">
        <v>514</v>
      </c>
      <c r="AI19" s="498" t="s">
        <v>515</v>
      </c>
      <c r="AJ19" s="498" t="s">
        <v>516</v>
      </c>
      <c r="AK19" s="500" t="s">
        <v>518</v>
      </c>
      <c r="AL19" s="497" t="s">
        <v>519</v>
      </c>
      <c r="AM19" s="501" t="s">
        <v>520</v>
      </c>
      <c r="AN19" s="498" t="s">
        <v>471</v>
      </c>
      <c r="AO19" s="497" t="s">
        <v>486</v>
      </c>
      <c r="AP19" s="501" t="s">
        <v>521</v>
      </c>
      <c r="AQ19" s="501" t="s">
        <v>541</v>
      </c>
      <c r="AR19" s="430" t="s">
        <v>151</v>
      </c>
      <c r="AS19" s="432" t="s">
        <v>542</v>
      </c>
      <c r="AT19" s="482" t="s">
        <v>155</v>
      </c>
      <c r="AU19" s="504" t="s">
        <v>152</v>
      </c>
      <c r="AV19" s="499" t="s">
        <v>543</v>
      </c>
      <c r="AW19" s="497" t="s">
        <v>471</v>
      </c>
      <c r="AX19" s="505"/>
      <c r="AY19" s="505"/>
      <c r="AZ19" s="505"/>
      <c r="BA19" s="505"/>
      <c r="BB19" s="506"/>
      <c r="BC19" s="508" t="s">
        <v>486</v>
      </c>
      <c r="BD19" s="505"/>
      <c r="BE19" s="505"/>
      <c r="BF19" s="505"/>
      <c r="BG19" s="505"/>
      <c r="BH19" s="505"/>
      <c r="BI19" s="505"/>
      <c r="BJ19" s="505"/>
      <c r="BK19" s="505"/>
      <c r="BL19" s="501" t="s">
        <v>314</v>
      </c>
      <c r="BM19" s="501" t="s">
        <v>559</v>
      </c>
      <c r="BN19" s="501" t="s">
        <v>560</v>
      </c>
      <c r="BO19" s="501" t="s">
        <v>561</v>
      </c>
      <c r="BP19" s="501" t="s">
        <v>562</v>
      </c>
      <c r="BQ19" s="501" t="s">
        <v>563</v>
      </c>
      <c r="BR19" s="430" t="s">
        <v>564</v>
      </c>
      <c r="BS19" s="431" t="s">
        <v>562</v>
      </c>
    </row>
    <row r="20" spans="1:71" s="121" customFormat="1" ht="30" customHeight="1">
      <c r="A20" s="472"/>
      <c r="B20" s="473"/>
      <c r="C20" s="467" t="s">
        <v>491</v>
      </c>
      <c r="D20" s="467" t="s">
        <v>492</v>
      </c>
      <c r="E20" s="467" t="s">
        <v>493</v>
      </c>
      <c r="F20" s="474"/>
      <c r="G20" s="467" t="s">
        <v>158</v>
      </c>
      <c r="H20" s="474"/>
      <c r="I20" s="467" t="s">
        <v>473</v>
      </c>
      <c r="J20" s="430" t="s">
        <v>495</v>
      </c>
      <c r="K20" s="430" t="s">
        <v>496</v>
      </c>
      <c r="L20" s="475"/>
      <c r="M20" s="476" t="s">
        <v>471</v>
      </c>
      <c r="N20" s="476" t="s">
        <v>486</v>
      </c>
      <c r="O20" s="476" t="s">
        <v>487</v>
      </c>
      <c r="P20" s="476" t="s">
        <v>497</v>
      </c>
      <c r="Q20" s="476" t="s">
        <v>498</v>
      </c>
      <c r="R20" s="473"/>
      <c r="S20" s="477"/>
      <c r="T20" s="502"/>
      <c r="U20" s="467" t="s">
        <v>522</v>
      </c>
      <c r="V20" s="467" t="s">
        <v>523</v>
      </c>
      <c r="W20" s="467" t="s">
        <v>522</v>
      </c>
      <c r="X20" s="430" t="s">
        <v>523</v>
      </c>
      <c r="Y20" s="430" t="s">
        <v>524</v>
      </c>
      <c r="Z20" s="430" t="s">
        <v>525</v>
      </c>
      <c r="AA20" s="467" t="s">
        <v>292</v>
      </c>
      <c r="AB20" s="473"/>
      <c r="AC20" s="467" t="s">
        <v>522</v>
      </c>
      <c r="AD20" s="467" t="s">
        <v>523</v>
      </c>
      <c r="AE20" s="467" t="s">
        <v>522</v>
      </c>
      <c r="AF20" s="430" t="s">
        <v>523</v>
      </c>
      <c r="AG20" s="430" t="s">
        <v>524</v>
      </c>
      <c r="AH20" s="430" t="s">
        <v>525</v>
      </c>
      <c r="AI20" s="430" t="s">
        <v>527</v>
      </c>
      <c r="AJ20" s="430" t="s">
        <v>528</v>
      </c>
      <c r="AK20" s="428" t="s">
        <v>529</v>
      </c>
      <c r="AL20" s="467" t="s">
        <v>118</v>
      </c>
      <c r="AM20" s="483"/>
      <c r="AN20" s="430" t="s">
        <v>297</v>
      </c>
      <c r="AO20" s="430" t="s">
        <v>297</v>
      </c>
      <c r="AP20" s="475"/>
      <c r="AQ20" s="475"/>
      <c r="AR20" s="430" t="s">
        <v>154</v>
      </c>
      <c r="AS20" s="432" t="s">
        <v>541</v>
      </c>
      <c r="AT20" s="482"/>
      <c r="AU20" s="430" t="s">
        <v>156</v>
      </c>
      <c r="AV20" s="473"/>
      <c r="AW20" s="467" t="s">
        <v>544</v>
      </c>
      <c r="AX20" s="467" t="s">
        <v>294</v>
      </c>
      <c r="AY20" s="430" t="s">
        <v>429</v>
      </c>
      <c r="AZ20" s="467" t="s">
        <v>546</v>
      </c>
      <c r="BA20" s="467" t="s">
        <v>547</v>
      </c>
      <c r="BB20" s="430" t="s">
        <v>292</v>
      </c>
      <c r="BC20" s="471" t="s">
        <v>334</v>
      </c>
      <c r="BD20" s="467" t="s">
        <v>566</v>
      </c>
      <c r="BE20" s="467" t="s">
        <v>567</v>
      </c>
      <c r="BF20" s="467" t="s">
        <v>438</v>
      </c>
      <c r="BG20" s="430" t="s">
        <v>292</v>
      </c>
      <c r="BH20" s="632" t="s">
        <v>569</v>
      </c>
      <c r="BI20" s="633"/>
      <c r="BJ20" s="509"/>
      <c r="BK20" s="474"/>
      <c r="BL20" s="501" t="s">
        <v>570</v>
      </c>
      <c r="BM20" s="475"/>
      <c r="BN20" s="501" t="s">
        <v>571</v>
      </c>
      <c r="BO20" s="501"/>
      <c r="BP20" s="475"/>
      <c r="BQ20" s="501" t="s">
        <v>572</v>
      </c>
      <c r="BR20" s="430" t="s">
        <v>573</v>
      </c>
      <c r="BS20" s="431" t="s">
        <v>573</v>
      </c>
    </row>
    <row r="21" spans="1:71" s="121" customFormat="1" ht="30" customHeight="1">
      <c r="A21" s="521" t="s">
        <v>132</v>
      </c>
      <c r="B21" s="473"/>
      <c r="C21" s="467" t="s">
        <v>500</v>
      </c>
      <c r="D21" s="473"/>
      <c r="E21" s="473"/>
      <c r="F21" s="478" t="s">
        <v>436</v>
      </c>
      <c r="G21" s="467" t="s">
        <v>474</v>
      </c>
      <c r="H21" s="479" t="s">
        <v>436</v>
      </c>
      <c r="I21" s="467"/>
      <c r="J21" s="430" t="s">
        <v>500</v>
      </c>
      <c r="K21" s="430" t="s">
        <v>475</v>
      </c>
      <c r="L21" s="475"/>
      <c r="M21" s="430" t="s">
        <v>501</v>
      </c>
      <c r="N21" s="467" t="s">
        <v>502</v>
      </c>
      <c r="O21" s="467" t="s">
        <v>476</v>
      </c>
      <c r="P21" s="467" t="s">
        <v>503</v>
      </c>
      <c r="Q21" s="480" t="s">
        <v>504</v>
      </c>
      <c r="R21" s="473"/>
      <c r="S21" s="481"/>
      <c r="T21" s="502"/>
      <c r="U21" s="467" t="s">
        <v>530</v>
      </c>
      <c r="V21" s="467" t="s">
        <v>437</v>
      </c>
      <c r="W21" s="467" t="s">
        <v>530</v>
      </c>
      <c r="X21" s="430" t="s">
        <v>531</v>
      </c>
      <c r="Y21" s="432"/>
      <c r="Z21" s="432"/>
      <c r="AA21" s="482"/>
      <c r="AB21" s="473"/>
      <c r="AC21" s="467" t="s">
        <v>530</v>
      </c>
      <c r="AD21" s="467" t="s">
        <v>437</v>
      </c>
      <c r="AE21" s="467" t="s">
        <v>530</v>
      </c>
      <c r="AF21" s="430" t="s">
        <v>531</v>
      </c>
      <c r="AG21" s="432"/>
      <c r="AH21" s="432"/>
      <c r="AI21" s="432"/>
      <c r="AJ21" s="430" t="s">
        <v>480</v>
      </c>
      <c r="AK21" s="274" t="s">
        <v>480</v>
      </c>
      <c r="AL21" s="483"/>
      <c r="AM21" s="483"/>
      <c r="AN21" s="477"/>
      <c r="AO21" s="467" t="s">
        <v>532</v>
      </c>
      <c r="AP21" s="475"/>
      <c r="AQ21" s="475"/>
      <c r="AR21" s="430"/>
      <c r="AS21" s="432"/>
      <c r="AT21" s="482"/>
      <c r="AU21" s="430"/>
      <c r="AV21" s="473"/>
      <c r="AW21" s="483"/>
      <c r="AX21" s="467"/>
      <c r="AY21" s="432"/>
      <c r="AZ21" s="467"/>
      <c r="BA21" s="467" t="s">
        <v>549</v>
      </c>
      <c r="BB21" s="432"/>
      <c r="BC21" s="510"/>
      <c r="BD21" s="467"/>
      <c r="BE21" s="467"/>
      <c r="BF21" s="467" t="s">
        <v>549</v>
      </c>
      <c r="BG21" s="430" t="s">
        <v>549</v>
      </c>
      <c r="BH21" s="467" t="s">
        <v>575</v>
      </c>
      <c r="BI21" s="430" t="s">
        <v>576</v>
      </c>
      <c r="BJ21" s="632" t="s">
        <v>577</v>
      </c>
      <c r="BK21" s="634"/>
      <c r="BL21" s="501" t="s">
        <v>578</v>
      </c>
      <c r="BM21" s="475"/>
      <c r="BN21" s="475"/>
      <c r="BO21" s="475"/>
      <c r="BP21" s="475"/>
      <c r="BQ21" s="473"/>
      <c r="BR21" s="473"/>
      <c r="BS21" s="511"/>
    </row>
    <row r="22" spans="1:71" s="121" customFormat="1" ht="30" customHeight="1">
      <c r="A22" s="472"/>
      <c r="B22" s="473"/>
      <c r="C22" s="467"/>
      <c r="D22" s="467"/>
      <c r="E22" s="467"/>
      <c r="F22" s="482" t="s">
        <v>477</v>
      </c>
      <c r="G22" s="483" t="s">
        <v>339</v>
      </c>
      <c r="H22" s="484" t="s">
        <v>478</v>
      </c>
      <c r="I22" s="467"/>
      <c r="J22" s="477"/>
      <c r="K22" s="430" t="s">
        <v>479</v>
      </c>
      <c r="L22" s="475"/>
      <c r="M22" s="430" t="s">
        <v>506</v>
      </c>
      <c r="N22" s="467" t="s">
        <v>480</v>
      </c>
      <c r="O22" s="483" t="s">
        <v>339</v>
      </c>
      <c r="P22" s="473"/>
      <c r="Q22" s="480" t="s">
        <v>507</v>
      </c>
      <c r="R22" s="473"/>
      <c r="S22" s="481"/>
      <c r="T22" s="502"/>
      <c r="U22" s="467" t="s">
        <v>533</v>
      </c>
      <c r="V22" s="467"/>
      <c r="W22" s="467" t="s">
        <v>533</v>
      </c>
      <c r="X22" s="430"/>
      <c r="Y22" s="430"/>
      <c r="Z22" s="430"/>
      <c r="AA22" s="467"/>
      <c r="AB22" s="473"/>
      <c r="AC22" s="467" t="s">
        <v>533</v>
      </c>
      <c r="AD22" s="467"/>
      <c r="AE22" s="467" t="s">
        <v>533</v>
      </c>
      <c r="AF22" s="477"/>
      <c r="AG22" s="477"/>
      <c r="AH22" s="477"/>
      <c r="AI22" s="477"/>
      <c r="AJ22" s="430" t="s">
        <v>534</v>
      </c>
      <c r="AK22" s="428" t="s">
        <v>535</v>
      </c>
      <c r="AL22" s="483"/>
      <c r="AM22" s="467"/>
      <c r="AN22" s="430"/>
      <c r="AO22" s="467" t="s">
        <v>474</v>
      </c>
      <c r="AP22" s="475"/>
      <c r="AQ22" s="475"/>
      <c r="AR22" s="430"/>
      <c r="AS22" s="432"/>
      <c r="AT22" s="482"/>
      <c r="AU22" s="430"/>
      <c r="AV22" s="473"/>
      <c r="AW22" s="467"/>
      <c r="AX22" s="467"/>
      <c r="AY22" s="430"/>
      <c r="AZ22" s="467"/>
      <c r="BA22" s="467"/>
      <c r="BB22" s="430"/>
      <c r="BC22" s="471"/>
      <c r="BD22" s="467"/>
      <c r="BE22" s="467"/>
      <c r="BF22" s="467"/>
      <c r="BG22" s="430"/>
      <c r="BH22" s="467" t="s">
        <v>579</v>
      </c>
      <c r="BI22" s="430" t="s">
        <v>580</v>
      </c>
      <c r="BJ22" s="467" t="s">
        <v>116</v>
      </c>
      <c r="BK22" s="467" t="s">
        <v>333</v>
      </c>
      <c r="BL22" s="475"/>
      <c r="BM22" s="475"/>
      <c r="BN22" s="475"/>
      <c r="BO22" s="475"/>
      <c r="BP22" s="475"/>
      <c r="BQ22" s="473"/>
      <c r="BR22" s="473"/>
      <c r="BS22" s="511"/>
    </row>
    <row r="23" spans="1:71" s="121" customFormat="1" ht="30" customHeight="1">
      <c r="A23" s="472"/>
      <c r="B23" s="473"/>
      <c r="C23" s="467"/>
      <c r="D23" s="482"/>
      <c r="E23" s="482"/>
      <c r="F23" s="482"/>
      <c r="G23" s="467"/>
      <c r="H23" s="485" t="s">
        <v>481</v>
      </c>
      <c r="I23" s="467"/>
      <c r="J23" s="430"/>
      <c r="K23" s="430"/>
      <c r="L23" s="475"/>
      <c r="M23" s="430" t="s">
        <v>508</v>
      </c>
      <c r="N23" s="467" t="s">
        <v>482</v>
      </c>
      <c r="O23" s="467"/>
      <c r="P23" s="473"/>
      <c r="Q23" s="486"/>
      <c r="R23" s="473"/>
      <c r="S23" s="481"/>
      <c r="T23" s="502"/>
      <c r="U23" s="467" t="s">
        <v>536</v>
      </c>
      <c r="V23" s="467"/>
      <c r="W23" s="467" t="s">
        <v>537</v>
      </c>
      <c r="X23" s="430"/>
      <c r="Y23" s="432"/>
      <c r="Z23" s="432"/>
      <c r="AA23" s="482"/>
      <c r="AB23" s="473"/>
      <c r="AC23" s="467" t="s">
        <v>536</v>
      </c>
      <c r="AD23" s="467"/>
      <c r="AE23" s="467" t="s">
        <v>537</v>
      </c>
      <c r="AF23" s="430"/>
      <c r="AG23" s="432"/>
      <c r="AH23" s="432"/>
      <c r="AI23" s="432"/>
      <c r="AJ23" s="430"/>
      <c r="AK23" s="274"/>
      <c r="AL23" s="477"/>
      <c r="AM23" s="483"/>
      <c r="AN23" s="432"/>
      <c r="AO23" s="483" t="s">
        <v>339</v>
      </c>
      <c r="AP23" s="475"/>
      <c r="AQ23" s="475"/>
      <c r="AR23" s="430"/>
      <c r="AS23" s="432"/>
      <c r="AT23" s="482"/>
      <c r="AU23" s="430"/>
      <c r="AV23" s="473"/>
      <c r="AW23" s="482"/>
      <c r="AX23" s="467"/>
      <c r="AY23" s="432"/>
      <c r="AZ23" s="467"/>
      <c r="BA23" s="467"/>
      <c r="BB23" s="432"/>
      <c r="BC23" s="512"/>
      <c r="BD23" s="467"/>
      <c r="BE23" s="467"/>
      <c r="BF23" s="467"/>
      <c r="BG23" s="430"/>
      <c r="BH23" s="482"/>
      <c r="BI23" s="477" t="s">
        <v>339</v>
      </c>
      <c r="BJ23" s="482"/>
      <c r="BK23" s="477" t="s">
        <v>339</v>
      </c>
      <c r="BL23" s="475"/>
      <c r="BM23" s="475"/>
      <c r="BN23" s="475"/>
      <c r="BO23" s="513"/>
      <c r="BP23" s="513"/>
      <c r="BQ23" s="513"/>
      <c r="BR23" s="473"/>
      <c r="BS23" s="511"/>
    </row>
    <row r="24" spans="1:71" s="121" customFormat="1" ht="30" customHeight="1">
      <c r="A24" s="487"/>
      <c r="B24" s="488"/>
      <c r="C24" s="488"/>
      <c r="D24" s="489"/>
      <c r="E24" s="489"/>
      <c r="F24" s="473"/>
      <c r="G24" s="467"/>
      <c r="H24" s="490" t="s">
        <v>339</v>
      </c>
      <c r="I24" s="489"/>
      <c r="J24" s="436"/>
      <c r="K24" s="491"/>
      <c r="L24" s="492"/>
      <c r="M24" s="492"/>
      <c r="N24" s="493"/>
      <c r="O24" s="493"/>
      <c r="P24" s="489"/>
      <c r="Q24" s="494"/>
      <c r="R24" s="489"/>
      <c r="S24" s="436" t="s">
        <v>157</v>
      </c>
      <c r="T24" s="503"/>
      <c r="U24" s="491"/>
      <c r="V24" s="493"/>
      <c r="W24" s="491"/>
      <c r="X24" s="436"/>
      <c r="Y24" s="436"/>
      <c r="Z24" s="436"/>
      <c r="AA24" s="488"/>
      <c r="AB24" s="489"/>
      <c r="AC24" s="491"/>
      <c r="AD24" s="493"/>
      <c r="AE24" s="491"/>
      <c r="AF24" s="436"/>
      <c r="AG24" s="436"/>
      <c r="AH24" s="436"/>
      <c r="AI24" s="436"/>
      <c r="AJ24" s="491"/>
      <c r="AK24" s="435"/>
      <c r="AL24" s="436"/>
      <c r="AM24" s="488"/>
      <c r="AN24" s="491"/>
      <c r="AO24" s="467"/>
      <c r="AP24" s="436" t="s">
        <v>538</v>
      </c>
      <c r="AQ24" s="492"/>
      <c r="AR24" s="492"/>
      <c r="AS24" s="492"/>
      <c r="AT24" s="489"/>
      <c r="AU24" s="492"/>
      <c r="AV24" s="489"/>
      <c r="AW24" s="488"/>
      <c r="AX24" s="492"/>
      <c r="AY24" s="492"/>
      <c r="AZ24" s="489"/>
      <c r="BA24" s="489"/>
      <c r="BB24" s="492"/>
      <c r="BC24" s="514"/>
      <c r="BD24" s="492"/>
      <c r="BE24" s="489"/>
      <c r="BF24" s="489"/>
      <c r="BG24" s="492"/>
      <c r="BH24" s="434"/>
      <c r="BI24" s="430"/>
      <c r="BJ24" s="434"/>
      <c r="BK24" s="430"/>
      <c r="BL24" s="436"/>
      <c r="BM24" s="436" t="s">
        <v>582</v>
      </c>
      <c r="BN24" s="436" t="s">
        <v>583</v>
      </c>
      <c r="BO24" s="515"/>
      <c r="BP24" s="515"/>
      <c r="BQ24" s="515"/>
      <c r="BR24" s="489"/>
      <c r="BS24" s="298"/>
    </row>
    <row r="25" spans="1:71" s="120" customFormat="1" ht="30" customHeight="1">
      <c r="A25" s="50" t="s">
        <v>177</v>
      </c>
      <c r="B25" s="522">
        <v>329053</v>
      </c>
      <c r="C25" s="522">
        <v>329053</v>
      </c>
      <c r="D25" s="522">
        <v>0</v>
      </c>
      <c r="E25" s="522">
        <v>377065</v>
      </c>
      <c r="F25" s="522">
        <v>0</v>
      </c>
      <c r="G25" s="522">
        <v>48012</v>
      </c>
      <c r="H25" s="522">
        <v>0</v>
      </c>
      <c r="I25" s="522">
        <v>0</v>
      </c>
      <c r="J25" s="522">
        <v>0</v>
      </c>
      <c r="K25" s="522">
        <v>0</v>
      </c>
      <c r="L25" s="522">
        <v>1147</v>
      </c>
      <c r="M25" s="522">
        <v>1058</v>
      </c>
      <c r="N25" s="522">
        <v>93</v>
      </c>
      <c r="O25" s="522">
        <v>4</v>
      </c>
      <c r="P25" s="522">
        <v>0</v>
      </c>
      <c r="Q25" s="522">
        <v>0</v>
      </c>
      <c r="R25" s="522">
        <v>0</v>
      </c>
      <c r="S25" s="522">
        <v>330200</v>
      </c>
      <c r="T25" s="522">
        <v>76050</v>
      </c>
      <c r="U25" s="522">
        <v>76050</v>
      </c>
      <c r="V25" s="522">
        <v>0</v>
      </c>
      <c r="W25" s="522">
        <v>0</v>
      </c>
      <c r="X25" s="522">
        <v>0</v>
      </c>
      <c r="Y25" s="522">
        <v>0</v>
      </c>
      <c r="Z25" s="522">
        <v>0</v>
      </c>
      <c r="AA25" s="522">
        <v>0</v>
      </c>
      <c r="AB25" s="522">
        <v>7151</v>
      </c>
      <c r="AC25" s="522">
        <v>6075</v>
      </c>
      <c r="AD25" s="522">
        <v>0</v>
      </c>
      <c r="AE25" s="522">
        <v>0</v>
      </c>
      <c r="AF25" s="522">
        <v>0</v>
      </c>
      <c r="AG25" s="522">
        <v>0</v>
      </c>
      <c r="AH25" s="522">
        <v>0</v>
      </c>
      <c r="AI25" s="522">
        <v>0</v>
      </c>
      <c r="AJ25" s="522">
        <v>1076</v>
      </c>
      <c r="AK25" s="522">
        <v>0</v>
      </c>
      <c r="AL25" s="522">
        <v>0</v>
      </c>
      <c r="AM25" s="522">
        <v>165653</v>
      </c>
      <c r="AN25" s="522">
        <v>191691</v>
      </c>
      <c r="AO25" s="522">
        <v>26038</v>
      </c>
      <c r="AP25" s="522">
        <v>248854</v>
      </c>
      <c r="AQ25" s="522">
        <v>81346</v>
      </c>
      <c r="AR25" s="522">
        <v>79879</v>
      </c>
      <c r="AS25" s="522">
        <v>0</v>
      </c>
      <c r="AT25" s="522">
        <v>1467</v>
      </c>
      <c r="AU25" s="522">
        <v>0</v>
      </c>
      <c r="AV25" s="522">
        <v>0</v>
      </c>
      <c r="AW25" s="522">
        <v>0</v>
      </c>
      <c r="AX25" s="522">
        <v>0</v>
      </c>
      <c r="AY25" s="522">
        <v>0</v>
      </c>
      <c r="AZ25" s="522">
        <v>0</v>
      </c>
      <c r="BA25" s="522">
        <v>0</v>
      </c>
      <c r="BB25" s="522">
        <v>0</v>
      </c>
      <c r="BC25" s="522">
        <v>0</v>
      </c>
      <c r="BD25" s="522">
        <v>0</v>
      </c>
      <c r="BE25" s="522">
        <v>0</v>
      </c>
      <c r="BF25" s="522">
        <v>0</v>
      </c>
      <c r="BG25" s="522">
        <v>0</v>
      </c>
      <c r="BH25" s="522">
        <v>0</v>
      </c>
      <c r="BI25" s="522">
        <v>0</v>
      </c>
      <c r="BJ25" s="522">
        <v>0</v>
      </c>
      <c r="BK25" s="522">
        <v>0</v>
      </c>
      <c r="BL25" s="522">
        <v>0</v>
      </c>
      <c r="BM25" s="522">
        <v>81346</v>
      </c>
      <c r="BN25" s="522">
        <v>330200</v>
      </c>
      <c r="BO25" s="143">
        <v>0</v>
      </c>
      <c r="BP25" s="523">
        <v>0</v>
      </c>
      <c r="BQ25" s="523">
        <v>0</v>
      </c>
      <c r="BR25" s="144">
        <v>0</v>
      </c>
      <c r="BS25" s="145">
        <v>0</v>
      </c>
    </row>
    <row r="26" spans="1:71" s="120" customFormat="1" ht="30" customHeight="1" thickBot="1">
      <c r="A26" s="582" t="s">
        <v>121</v>
      </c>
      <c r="B26" s="133">
        <f aca="true" t="shared" si="3" ref="B26:BP26">SUM(B25:B25)</f>
        <v>329053</v>
      </c>
      <c r="C26" s="133">
        <f t="shared" si="3"/>
        <v>329053</v>
      </c>
      <c r="D26" s="133">
        <f t="shared" si="3"/>
        <v>0</v>
      </c>
      <c r="E26" s="133">
        <f t="shared" si="3"/>
        <v>377065</v>
      </c>
      <c r="F26" s="133">
        <f t="shared" si="3"/>
        <v>0</v>
      </c>
      <c r="G26" s="133">
        <f t="shared" si="3"/>
        <v>48012</v>
      </c>
      <c r="H26" s="133">
        <f t="shared" si="3"/>
        <v>0</v>
      </c>
      <c r="I26" s="133">
        <f t="shared" si="3"/>
        <v>0</v>
      </c>
      <c r="J26" s="133">
        <f t="shared" si="3"/>
        <v>0</v>
      </c>
      <c r="K26" s="133">
        <f t="shared" si="3"/>
        <v>0</v>
      </c>
      <c r="L26" s="133">
        <f t="shared" si="3"/>
        <v>1147</v>
      </c>
      <c r="M26" s="133">
        <f t="shared" si="3"/>
        <v>1058</v>
      </c>
      <c r="N26" s="133">
        <f t="shared" si="3"/>
        <v>93</v>
      </c>
      <c r="O26" s="133">
        <f t="shared" si="3"/>
        <v>4</v>
      </c>
      <c r="P26" s="133">
        <f t="shared" si="3"/>
        <v>0</v>
      </c>
      <c r="Q26" s="133">
        <f t="shared" si="3"/>
        <v>0</v>
      </c>
      <c r="R26" s="133">
        <f t="shared" si="3"/>
        <v>0</v>
      </c>
      <c r="S26" s="133">
        <f t="shared" si="3"/>
        <v>330200</v>
      </c>
      <c r="T26" s="133">
        <f t="shared" si="3"/>
        <v>76050</v>
      </c>
      <c r="U26" s="133">
        <f t="shared" si="3"/>
        <v>76050</v>
      </c>
      <c r="V26" s="133">
        <f t="shared" si="3"/>
        <v>0</v>
      </c>
      <c r="W26" s="133">
        <f t="shared" si="3"/>
        <v>0</v>
      </c>
      <c r="X26" s="133">
        <f t="shared" si="3"/>
        <v>0</v>
      </c>
      <c r="Y26" s="133">
        <f t="shared" si="3"/>
        <v>0</v>
      </c>
      <c r="Z26" s="133">
        <f t="shared" si="3"/>
        <v>0</v>
      </c>
      <c r="AA26" s="133">
        <f t="shared" si="3"/>
        <v>0</v>
      </c>
      <c r="AB26" s="133">
        <f t="shared" si="3"/>
        <v>7151</v>
      </c>
      <c r="AC26" s="133">
        <f t="shared" si="3"/>
        <v>6075</v>
      </c>
      <c r="AD26" s="133">
        <f t="shared" si="3"/>
        <v>0</v>
      </c>
      <c r="AE26" s="133">
        <f t="shared" si="3"/>
        <v>0</v>
      </c>
      <c r="AF26" s="133">
        <f t="shared" si="3"/>
        <v>0</v>
      </c>
      <c r="AG26" s="133">
        <f t="shared" si="3"/>
        <v>0</v>
      </c>
      <c r="AH26" s="133">
        <f t="shared" si="3"/>
        <v>0</v>
      </c>
      <c r="AI26" s="133">
        <f t="shared" si="3"/>
        <v>0</v>
      </c>
      <c r="AJ26" s="133">
        <f t="shared" si="3"/>
        <v>1076</v>
      </c>
      <c r="AK26" s="133">
        <f t="shared" si="3"/>
        <v>0</v>
      </c>
      <c r="AL26" s="133">
        <f t="shared" si="3"/>
        <v>0</v>
      </c>
      <c r="AM26" s="133">
        <f t="shared" si="3"/>
        <v>165653</v>
      </c>
      <c r="AN26" s="133">
        <f t="shared" si="3"/>
        <v>191691</v>
      </c>
      <c r="AO26" s="133">
        <f t="shared" si="3"/>
        <v>26038</v>
      </c>
      <c r="AP26" s="133">
        <f t="shared" si="3"/>
        <v>248854</v>
      </c>
      <c r="AQ26" s="133">
        <f t="shared" si="3"/>
        <v>81346</v>
      </c>
      <c r="AR26" s="133">
        <f t="shared" si="3"/>
        <v>79879</v>
      </c>
      <c r="AS26" s="133">
        <f t="shared" si="3"/>
        <v>0</v>
      </c>
      <c r="AT26" s="133">
        <f t="shared" si="3"/>
        <v>1467</v>
      </c>
      <c r="AU26" s="133">
        <f t="shared" si="3"/>
        <v>0</v>
      </c>
      <c r="AV26" s="133">
        <f t="shared" si="3"/>
        <v>0</v>
      </c>
      <c r="AW26" s="133">
        <f t="shared" si="3"/>
        <v>0</v>
      </c>
      <c r="AX26" s="133">
        <f t="shared" si="3"/>
        <v>0</v>
      </c>
      <c r="AY26" s="133">
        <f t="shared" si="3"/>
        <v>0</v>
      </c>
      <c r="AZ26" s="133">
        <f t="shared" si="3"/>
        <v>0</v>
      </c>
      <c r="BA26" s="133">
        <f t="shared" si="3"/>
        <v>0</v>
      </c>
      <c r="BB26" s="133">
        <f t="shared" si="3"/>
        <v>0</v>
      </c>
      <c r="BC26" s="133">
        <f t="shared" si="3"/>
        <v>0</v>
      </c>
      <c r="BD26" s="133">
        <f t="shared" si="3"/>
        <v>0</v>
      </c>
      <c r="BE26" s="133">
        <f t="shared" si="3"/>
        <v>0</v>
      </c>
      <c r="BF26" s="133">
        <f t="shared" si="3"/>
        <v>0</v>
      </c>
      <c r="BG26" s="133">
        <f t="shared" si="3"/>
        <v>0</v>
      </c>
      <c r="BH26" s="133">
        <f t="shared" si="3"/>
        <v>0</v>
      </c>
      <c r="BI26" s="133">
        <f t="shared" si="3"/>
        <v>0</v>
      </c>
      <c r="BJ26" s="133">
        <f t="shared" si="3"/>
        <v>0</v>
      </c>
      <c r="BK26" s="133">
        <f t="shared" si="3"/>
        <v>0</v>
      </c>
      <c r="BL26" s="133">
        <f t="shared" si="3"/>
        <v>0</v>
      </c>
      <c r="BM26" s="133">
        <f t="shared" si="3"/>
        <v>81346</v>
      </c>
      <c r="BN26" s="133">
        <f t="shared" si="3"/>
        <v>330200</v>
      </c>
      <c r="BO26" s="133">
        <f t="shared" si="3"/>
        <v>0</v>
      </c>
      <c r="BP26" s="133">
        <f t="shared" si="3"/>
        <v>0</v>
      </c>
      <c r="BQ26" s="133">
        <f>SUM(BQ25:BQ25)</f>
        <v>0</v>
      </c>
      <c r="BR26" s="134">
        <v>0</v>
      </c>
      <c r="BS26" s="135">
        <v>0</v>
      </c>
    </row>
    <row r="27" spans="1:71" s="121" customFormat="1" ht="23.25" customHeight="1">
      <c r="A27" s="39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7"/>
      <c r="BS27" s="138"/>
    </row>
    <row r="28" spans="2:71" ht="14.25"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203"/>
    </row>
  </sheetData>
  <sheetProtection/>
  <mergeCells count="10">
    <mergeCell ref="BJ21:BK21"/>
    <mergeCell ref="M5:Q5"/>
    <mergeCell ref="BH6:BI6"/>
    <mergeCell ref="BJ7:BK7"/>
    <mergeCell ref="AK4:AL4"/>
    <mergeCell ref="BC4:BK4"/>
    <mergeCell ref="AK18:AL18"/>
    <mergeCell ref="BC18:BK18"/>
    <mergeCell ref="M19:Q19"/>
    <mergeCell ref="BH20:BI20"/>
  </mergeCells>
  <printOptions horizontalCentered="1"/>
  <pageMargins left="0.5905511811023623" right="0.5905511811023623" top="0.7874015748031497" bottom="0.7874015748031497" header="0.5118110236220472" footer="0.5118110236220472"/>
  <pageSetup fitToWidth="4" horizontalDpi="300" verticalDpi="300" orientation="landscape" paperSize="9" scale="51" r:id="rId1"/>
  <colBreaks count="1" manualBreakCount="1">
    <brk id="36" max="2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10.625" defaultRowHeight="12"/>
  <cols>
    <col min="1" max="1" width="19.125" style="146" customWidth="1"/>
    <col min="2" max="11" width="16.625" style="146" customWidth="1"/>
    <col min="12" max="16384" width="10.625" style="146" customWidth="1"/>
  </cols>
  <sheetData>
    <row r="1" ht="30" customHeight="1">
      <c r="B1" s="330" t="s">
        <v>131</v>
      </c>
    </row>
    <row r="2" spans="1:2" s="148" customFormat="1" ht="30" customHeight="1">
      <c r="A2" s="147"/>
      <c r="B2" s="331" t="s">
        <v>590</v>
      </c>
    </row>
    <row r="3" spans="1:11" s="148" customFormat="1" ht="30" customHeight="1" thickBot="1">
      <c r="A3" s="524"/>
      <c r="B3" s="425"/>
      <c r="C3" s="524"/>
      <c r="D3" s="524"/>
      <c r="E3" s="524"/>
      <c r="F3" s="524"/>
      <c r="G3" s="524"/>
      <c r="H3" s="524"/>
      <c r="I3" s="524"/>
      <c r="J3" s="524"/>
      <c r="K3" s="525" t="s">
        <v>591</v>
      </c>
    </row>
    <row r="4" spans="1:11" s="148" customFormat="1" ht="30" customHeight="1">
      <c r="A4" s="635" t="s">
        <v>117</v>
      </c>
      <c r="B4" s="526" t="s">
        <v>134</v>
      </c>
      <c r="C4" s="526" t="s">
        <v>123</v>
      </c>
      <c r="D4" s="527" t="s">
        <v>592</v>
      </c>
      <c r="E4" s="526" t="s">
        <v>125</v>
      </c>
      <c r="F4" s="527" t="s">
        <v>593</v>
      </c>
      <c r="G4" s="527" t="s">
        <v>594</v>
      </c>
      <c r="H4" s="638" t="s">
        <v>595</v>
      </c>
      <c r="I4" s="639"/>
      <c r="J4" s="639"/>
      <c r="K4" s="640"/>
    </row>
    <row r="5" spans="1:11" s="148" customFormat="1" ht="30" customHeight="1">
      <c r="A5" s="636"/>
      <c r="B5" s="528" t="s">
        <v>596</v>
      </c>
      <c r="C5" s="529" t="s">
        <v>597</v>
      </c>
      <c r="D5" s="530" t="s">
        <v>598</v>
      </c>
      <c r="E5" s="531" t="s">
        <v>599</v>
      </c>
      <c r="F5" s="529" t="s">
        <v>696</v>
      </c>
      <c r="G5" s="532" t="s">
        <v>600</v>
      </c>
      <c r="H5" s="533" t="s">
        <v>128</v>
      </c>
      <c r="I5" s="534" t="s">
        <v>129</v>
      </c>
      <c r="J5" s="533" t="s">
        <v>130</v>
      </c>
      <c r="K5" s="535" t="s">
        <v>601</v>
      </c>
    </row>
    <row r="6" spans="1:11" s="148" customFormat="1" ht="30" customHeight="1">
      <c r="A6" s="636"/>
      <c r="B6" s="529" t="s">
        <v>602</v>
      </c>
      <c r="C6" s="529" t="s">
        <v>603</v>
      </c>
      <c r="D6" s="530"/>
      <c r="E6" s="529" t="s">
        <v>604</v>
      </c>
      <c r="F6" s="529" t="s">
        <v>573</v>
      </c>
      <c r="G6" s="532" t="s">
        <v>605</v>
      </c>
      <c r="H6" s="530" t="s">
        <v>316</v>
      </c>
      <c r="I6" s="530" t="s">
        <v>606</v>
      </c>
      <c r="J6" s="530" t="s">
        <v>316</v>
      </c>
      <c r="K6" s="536" t="s">
        <v>341</v>
      </c>
    </row>
    <row r="7" spans="1:11" s="148" customFormat="1" ht="30" customHeight="1">
      <c r="A7" s="637"/>
      <c r="B7" s="537"/>
      <c r="C7" s="537" t="s">
        <v>604</v>
      </c>
      <c r="D7" s="538"/>
      <c r="E7" s="537"/>
      <c r="F7" s="537"/>
      <c r="G7" s="539" t="s">
        <v>607</v>
      </c>
      <c r="H7" s="540" t="s">
        <v>608</v>
      </c>
      <c r="I7" s="541"/>
      <c r="J7" s="540" t="s">
        <v>609</v>
      </c>
      <c r="K7" s="542"/>
    </row>
    <row r="8" spans="1:11" s="152" customFormat="1" ht="30" customHeight="1">
      <c r="A8" s="44" t="s">
        <v>50</v>
      </c>
      <c r="B8" s="149">
        <v>50.02324584241807</v>
      </c>
      <c r="C8" s="149">
        <v>101.3370044280623</v>
      </c>
      <c r="D8" s="149">
        <v>67.3557609021163</v>
      </c>
      <c r="E8" s="149">
        <v>112.12331291306519</v>
      </c>
      <c r="F8" s="149">
        <v>59.42451001522572</v>
      </c>
      <c r="G8" s="149">
        <v>90.24790879189922</v>
      </c>
      <c r="H8" s="149">
        <v>102.85475416110934</v>
      </c>
      <c r="I8" s="150">
        <v>32.51113490402089</v>
      </c>
      <c r="J8" s="149">
        <v>135.36588906513023</v>
      </c>
      <c r="K8" s="151">
        <v>15.772694495680836</v>
      </c>
    </row>
    <row r="9" spans="1:11" s="152" customFormat="1" ht="30" customHeight="1">
      <c r="A9" s="33" t="s">
        <v>173</v>
      </c>
      <c r="B9" s="153">
        <v>64.2453544858137</v>
      </c>
      <c r="C9" s="153">
        <v>99.9701492527987</v>
      </c>
      <c r="D9" s="153">
        <v>101.16596360914612</v>
      </c>
      <c r="E9" s="153">
        <v>109.24451548625396</v>
      </c>
      <c r="F9" s="153">
        <v>61.8775225963334</v>
      </c>
      <c r="G9" s="153">
        <v>57.817583639395956</v>
      </c>
      <c r="H9" s="153">
        <v>95.18734078811086</v>
      </c>
      <c r="I9" s="154">
        <v>26.99947626819757</v>
      </c>
      <c r="J9" s="153">
        <v>122.18681705630843</v>
      </c>
      <c r="K9" s="155">
        <v>27.18285273008682</v>
      </c>
    </row>
    <row r="10" spans="1:11" s="152" customFormat="1" ht="30" customHeight="1">
      <c r="A10" s="33" t="s">
        <v>174</v>
      </c>
      <c r="B10" s="153">
        <v>57.1852880482029</v>
      </c>
      <c r="C10" s="153">
        <v>101.79575445984348</v>
      </c>
      <c r="D10" s="153">
        <v>57.98027058365365</v>
      </c>
      <c r="E10" s="153">
        <v>103.50973384892615</v>
      </c>
      <c r="F10" s="153">
        <v>59.31753564983121</v>
      </c>
      <c r="G10" s="153">
        <v>61.34773550609754</v>
      </c>
      <c r="H10" s="153">
        <v>93.07422176648565</v>
      </c>
      <c r="I10" s="154">
        <v>36.61053511070601</v>
      </c>
      <c r="J10" s="153">
        <v>129.68475687719166</v>
      </c>
      <c r="K10" s="155">
        <v>13.82026255490993</v>
      </c>
    </row>
    <row r="11" spans="1:11" s="152" customFormat="1" ht="30" customHeight="1">
      <c r="A11" s="33" t="s">
        <v>175</v>
      </c>
      <c r="B11" s="153">
        <v>48.9999514901185</v>
      </c>
      <c r="C11" s="153">
        <v>100.54615985287676</v>
      </c>
      <c r="D11" s="153">
        <v>85.83033135981026</v>
      </c>
      <c r="E11" s="153">
        <v>109.17300382125332</v>
      </c>
      <c r="F11" s="153">
        <v>70.09055597818218</v>
      </c>
      <c r="G11" s="153">
        <v>70.67025716219266</v>
      </c>
      <c r="H11" s="153">
        <v>87.20037646207415</v>
      </c>
      <c r="I11" s="154">
        <v>41.53390898629236</v>
      </c>
      <c r="J11" s="153">
        <v>128.7342854483665</v>
      </c>
      <c r="K11" s="155">
        <v>8.717080226955833</v>
      </c>
    </row>
    <row r="12" spans="1:11" s="152" customFormat="1" ht="30" customHeight="1">
      <c r="A12" s="33" t="s">
        <v>276</v>
      </c>
      <c r="B12" s="153">
        <v>66.09007949057967</v>
      </c>
      <c r="C12" s="153">
        <v>101.07806957473002</v>
      </c>
      <c r="D12" s="153">
        <v>65.04580552166854</v>
      </c>
      <c r="E12" s="153">
        <v>102.64657171792445</v>
      </c>
      <c r="F12" s="153">
        <v>74.68612902192811</v>
      </c>
      <c r="G12" s="153">
        <v>50.2951322997094</v>
      </c>
      <c r="H12" s="153">
        <v>58.41082606650505</v>
      </c>
      <c r="I12" s="154">
        <v>23.464426805961704</v>
      </c>
      <c r="J12" s="153">
        <v>81.87525287246675</v>
      </c>
      <c r="K12" s="155">
        <v>9.568200732219982</v>
      </c>
    </row>
    <row r="13" spans="1:11" s="152" customFormat="1" ht="30" customHeight="1">
      <c r="A13" s="33" t="s">
        <v>176</v>
      </c>
      <c r="B13" s="153">
        <v>74.57622953904958</v>
      </c>
      <c r="C13" s="153">
        <v>100.34870950183165</v>
      </c>
      <c r="D13" s="153">
        <v>90.10469109918758</v>
      </c>
      <c r="E13" s="153">
        <v>134.681183003137</v>
      </c>
      <c r="F13" s="153">
        <v>29.38905486094812</v>
      </c>
      <c r="G13" s="153">
        <v>106.66185061875746</v>
      </c>
      <c r="H13" s="153">
        <v>288.73222471782736</v>
      </c>
      <c r="I13" s="154">
        <v>66.13361485648696</v>
      </c>
      <c r="J13" s="153">
        <v>354.86583957431435</v>
      </c>
      <c r="K13" s="155">
        <v>19.301813131921467</v>
      </c>
    </row>
    <row r="14" spans="1:11" s="152" customFormat="1" ht="30" customHeight="1">
      <c r="A14" s="43" t="s">
        <v>177</v>
      </c>
      <c r="B14" s="156">
        <v>66.52113584623604</v>
      </c>
      <c r="C14" s="156">
        <v>102.04600816024121</v>
      </c>
      <c r="D14" s="156">
        <v>54.852287380626805</v>
      </c>
      <c r="E14" s="156">
        <v>102.68843629033637</v>
      </c>
      <c r="F14" s="156">
        <v>73.30761530586892</v>
      </c>
      <c r="G14" s="156">
        <v>86.48345349834497</v>
      </c>
      <c r="H14" s="156">
        <v>98.67714170729116</v>
      </c>
      <c r="I14" s="157">
        <v>26.753164532932406</v>
      </c>
      <c r="J14" s="156">
        <v>125.43030624022356</v>
      </c>
      <c r="K14" s="158">
        <v>16.49766694002764</v>
      </c>
    </row>
    <row r="15" spans="1:11" s="152" customFormat="1" ht="30" customHeight="1" thickBot="1">
      <c r="A15" s="582" t="s">
        <v>121</v>
      </c>
      <c r="B15" s="159">
        <v>58.347228003747695</v>
      </c>
      <c r="C15" s="159">
        <v>101.10888324791586</v>
      </c>
      <c r="D15" s="159">
        <v>70.60704510787383</v>
      </c>
      <c r="E15" s="159">
        <v>108.02981952423316</v>
      </c>
      <c r="F15" s="159">
        <v>63.38262900298594</v>
      </c>
      <c r="G15" s="159">
        <v>73.26667041810427</v>
      </c>
      <c r="H15" s="159">
        <v>97.34895104189043</v>
      </c>
      <c r="I15" s="160">
        <v>31.97372530273505</v>
      </c>
      <c r="J15" s="159">
        <v>129.32267634462548</v>
      </c>
      <c r="K15" s="161">
        <v>16.69717721172148</v>
      </c>
    </row>
    <row r="16" spans="1:11" s="152" customFormat="1" ht="30" customHeight="1">
      <c r="A16" s="39"/>
      <c r="B16" s="162"/>
      <c r="C16" s="163"/>
      <c r="D16" s="163"/>
      <c r="E16" s="163"/>
      <c r="F16" s="163"/>
      <c r="G16" s="163"/>
      <c r="H16" s="163"/>
      <c r="I16" s="163"/>
      <c r="J16" s="163"/>
      <c r="K16" s="163"/>
    </row>
    <row r="17" spans="1:11" s="152" customFormat="1" ht="30" customHeight="1">
      <c r="A17" s="39"/>
      <c r="B17" s="162"/>
      <c r="C17" s="163"/>
      <c r="D17" s="163"/>
      <c r="E17" s="163"/>
      <c r="F17" s="163"/>
      <c r="G17" s="163"/>
      <c r="H17" s="163"/>
      <c r="I17" s="163"/>
      <c r="J17" s="163"/>
      <c r="K17" s="163"/>
    </row>
    <row r="18" ht="30" customHeight="1">
      <c r="B18" s="330" t="s">
        <v>133</v>
      </c>
    </row>
    <row r="19" spans="1:2" s="148" customFormat="1" ht="30" customHeight="1">
      <c r="A19" s="147"/>
      <c r="B19" s="331" t="s">
        <v>590</v>
      </c>
    </row>
    <row r="20" spans="1:11" s="148" customFormat="1" ht="30" customHeight="1" thickBot="1">
      <c r="A20" s="524"/>
      <c r="B20" s="425"/>
      <c r="C20" s="524"/>
      <c r="D20" s="524"/>
      <c r="E20" s="524"/>
      <c r="F20" s="524"/>
      <c r="G20" s="524"/>
      <c r="H20" s="524"/>
      <c r="I20" s="524"/>
      <c r="J20" s="524"/>
      <c r="K20" s="525" t="s">
        <v>591</v>
      </c>
    </row>
    <row r="21" spans="1:11" s="148" customFormat="1" ht="30" customHeight="1">
      <c r="A21" s="635" t="s">
        <v>117</v>
      </c>
      <c r="B21" s="526" t="s">
        <v>134</v>
      </c>
      <c r="C21" s="526" t="s">
        <v>123</v>
      </c>
      <c r="D21" s="527" t="s">
        <v>420</v>
      </c>
      <c r="E21" s="526" t="s">
        <v>125</v>
      </c>
      <c r="F21" s="527" t="s">
        <v>422</v>
      </c>
      <c r="G21" s="527" t="s">
        <v>424</v>
      </c>
      <c r="H21" s="638" t="s">
        <v>595</v>
      </c>
      <c r="I21" s="639"/>
      <c r="J21" s="639"/>
      <c r="K21" s="640"/>
    </row>
    <row r="22" spans="1:11" s="148" customFormat="1" ht="30" customHeight="1">
      <c r="A22" s="636"/>
      <c r="B22" s="528" t="s">
        <v>596</v>
      </c>
      <c r="C22" s="529" t="s">
        <v>597</v>
      </c>
      <c r="D22" s="530" t="s">
        <v>598</v>
      </c>
      <c r="E22" s="531" t="s">
        <v>599</v>
      </c>
      <c r="F22" s="529" t="s">
        <v>696</v>
      </c>
      <c r="G22" s="532" t="s">
        <v>600</v>
      </c>
      <c r="H22" s="533" t="s">
        <v>128</v>
      </c>
      <c r="I22" s="534" t="s">
        <v>129</v>
      </c>
      <c r="J22" s="533" t="s">
        <v>130</v>
      </c>
      <c r="K22" s="535" t="s">
        <v>375</v>
      </c>
    </row>
    <row r="23" spans="1:11" s="148" customFormat="1" ht="30" customHeight="1">
      <c r="A23" s="636"/>
      <c r="B23" s="529" t="s">
        <v>602</v>
      </c>
      <c r="C23" s="529" t="s">
        <v>603</v>
      </c>
      <c r="D23" s="530"/>
      <c r="E23" s="529" t="s">
        <v>573</v>
      </c>
      <c r="F23" s="529" t="s">
        <v>573</v>
      </c>
      <c r="G23" s="532" t="s">
        <v>605</v>
      </c>
      <c r="H23" s="530" t="s">
        <v>316</v>
      </c>
      <c r="I23" s="530" t="s">
        <v>606</v>
      </c>
      <c r="J23" s="530" t="s">
        <v>316</v>
      </c>
      <c r="K23" s="536" t="s">
        <v>341</v>
      </c>
    </row>
    <row r="24" spans="1:11" s="148" customFormat="1" ht="30" customHeight="1">
      <c r="A24" s="637"/>
      <c r="B24" s="537"/>
      <c r="C24" s="537" t="s">
        <v>573</v>
      </c>
      <c r="D24" s="538"/>
      <c r="E24" s="537"/>
      <c r="F24" s="537"/>
      <c r="G24" s="539" t="s">
        <v>607</v>
      </c>
      <c r="H24" s="540" t="s">
        <v>608</v>
      </c>
      <c r="I24" s="541"/>
      <c r="J24" s="540" t="s">
        <v>609</v>
      </c>
      <c r="K24" s="542"/>
    </row>
    <row r="25" spans="1:11" s="152" customFormat="1" ht="30" customHeight="1">
      <c r="A25" s="164" t="s">
        <v>50</v>
      </c>
      <c r="B25" s="149">
        <v>77.63222201561673</v>
      </c>
      <c r="C25" s="149">
        <v>96.3517782781152</v>
      </c>
      <c r="D25" s="149">
        <v>250.13842099996663</v>
      </c>
      <c r="E25" s="149">
        <v>94.69198475293787</v>
      </c>
      <c r="F25" s="149">
        <v>29.759269771003417</v>
      </c>
      <c r="G25" s="149">
        <v>50.987084737428226</v>
      </c>
      <c r="H25" s="149">
        <v>90.26063802550054</v>
      </c>
      <c r="I25" s="150">
        <v>26.985508730605765</v>
      </c>
      <c r="J25" s="149">
        <v>117.2461467561063</v>
      </c>
      <c r="K25" s="151">
        <v>55.72353935173332</v>
      </c>
    </row>
    <row r="26" spans="1:11" s="152" customFormat="1" ht="30" customHeight="1">
      <c r="A26" s="70" t="s">
        <v>174</v>
      </c>
      <c r="B26" s="153">
        <v>45.97278035898393</v>
      </c>
      <c r="C26" s="153">
        <v>98.79673926480208</v>
      </c>
      <c r="D26" s="153">
        <v>147.29271111030235</v>
      </c>
      <c r="E26" s="153">
        <v>84.68360754200135</v>
      </c>
      <c r="F26" s="153">
        <v>26.858436153902314</v>
      </c>
      <c r="G26" s="153">
        <v>39.908489057153844</v>
      </c>
      <c r="H26" s="153">
        <v>302.6097635861222</v>
      </c>
      <c r="I26" s="154">
        <v>316.0807491556647</v>
      </c>
      <c r="J26" s="153">
        <v>618.690512741787</v>
      </c>
      <c r="K26" s="155">
        <v>0</v>
      </c>
    </row>
    <row r="27" spans="1:11" s="152" customFormat="1" ht="30" customHeight="1">
      <c r="A27" s="89" t="s">
        <v>177</v>
      </c>
      <c r="B27" s="156">
        <v>60.624733755448936</v>
      </c>
      <c r="C27" s="156">
        <v>102.6072719615052</v>
      </c>
      <c r="D27" s="156">
        <v>31.43069791877589</v>
      </c>
      <c r="E27" s="156">
        <v>101.28212494065636</v>
      </c>
      <c r="F27" s="156">
        <v>28.132118847142372</v>
      </c>
      <c r="G27" s="156">
        <v>74.91510871872046</v>
      </c>
      <c r="H27" s="156">
        <v>192.01488477895361</v>
      </c>
      <c r="I27" s="157">
        <v>53.37256453367619</v>
      </c>
      <c r="J27" s="156">
        <v>245.3874493126298</v>
      </c>
      <c r="K27" s="158">
        <v>18.31050341212541</v>
      </c>
    </row>
    <row r="28" spans="1:11" s="152" customFormat="1" ht="30" customHeight="1" thickBot="1">
      <c r="A28" s="582" t="s">
        <v>121</v>
      </c>
      <c r="B28" s="159">
        <v>60.59291210501186</v>
      </c>
      <c r="C28" s="159">
        <v>99.51881592590571</v>
      </c>
      <c r="D28" s="159">
        <v>116.13287713125916</v>
      </c>
      <c r="E28" s="159">
        <v>95.19152609657276</v>
      </c>
      <c r="F28" s="159">
        <v>28.49989519528612</v>
      </c>
      <c r="G28" s="159">
        <v>59.687530940872556</v>
      </c>
      <c r="H28" s="159">
        <v>154.18584914434524</v>
      </c>
      <c r="I28" s="160">
        <v>61.28569103422619</v>
      </c>
      <c r="J28" s="159">
        <v>215.47154017857144</v>
      </c>
      <c r="K28" s="161">
        <v>33.91229538690476</v>
      </c>
    </row>
    <row r="29" spans="1:11" s="152" customFormat="1" ht="24" customHeight="1">
      <c r="A29" s="39"/>
      <c r="B29" s="162"/>
      <c r="C29" s="163"/>
      <c r="D29" s="163"/>
      <c r="E29" s="163"/>
      <c r="F29" s="163"/>
      <c r="G29" s="163"/>
      <c r="H29" s="163"/>
      <c r="I29" s="163"/>
      <c r="J29" s="163"/>
      <c r="K29" s="163"/>
    </row>
  </sheetData>
  <sheetProtection/>
  <mergeCells count="4">
    <mergeCell ref="A4:A7"/>
    <mergeCell ref="H4:K4"/>
    <mergeCell ref="A21:A24"/>
    <mergeCell ref="H21:K21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10.625" defaultRowHeight="12"/>
  <cols>
    <col min="1" max="1" width="19.125" style="146" customWidth="1"/>
    <col min="2" max="11" width="16.625" style="146" customWidth="1"/>
    <col min="12" max="16384" width="10.625" style="146" customWidth="1"/>
  </cols>
  <sheetData>
    <row r="1" ht="30" customHeight="1">
      <c r="B1" s="330" t="s">
        <v>159</v>
      </c>
    </row>
    <row r="2" spans="1:2" s="148" customFormat="1" ht="30" customHeight="1">
      <c r="A2" s="147"/>
      <c r="B2" s="331" t="s">
        <v>590</v>
      </c>
    </row>
    <row r="3" spans="1:11" s="148" customFormat="1" ht="30" customHeight="1" thickBot="1">
      <c r="A3" s="524"/>
      <c r="B3" s="425"/>
      <c r="C3" s="524"/>
      <c r="D3" s="524"/>
      <c r="E3" s="524"/>
      <c r="F3" s="524"/>
      <c r="G3" s="524"/>
      <c r="H3" s="524"/>
      <c r="I3" s="524"/>
      <c r="J3" s="524"/>
      <c r="K3" s="525" t="s">
        <v>591</v>
      </c>
    </row>
    <row r="4" spans="1:11" s="148" customFormat="1" ht="30" customHeight="1">
      <c r="A4" s="635" t="s">
        <v>117</v>
      </c>
      <c r="B4" s="526" t="s">
        <v>134</v>
      </c>
      <c r="C4" s="526" t="s">
        <v>123</v>
      </c>
      <c r="D4" s="527" t="s">
        <v>420</v>
      </c>
      <c r="E4" s="526" t="s">
        <v>125</v>
      </c>
      <c r="F4" s="527" t="s">
        <v>422</v>
      </c>
      <c r="G4" s="527" t="s">
        <v>424</v>
      </c>
      <c r="H4" s="638" t="s">
        <v>595</v>
      </c>
      <c r="I4" s="639"/>
      <c r="J4" s="639"/>
      <c r="K4" s="640"/>
    </row>
    <row r="5" spans="1:11" s="148" customFormat="1" ht="30" customHeight="1">
      <c r="A5" s="636"/>
      <c r="B5" s="528" t="s">
        <v>596</v>
      </c>
      <c r="C5" s="529" t="s">
        <v>597</v>
      </c>
      <c r="D5" s="530" t="s">
        <v>598</v>
      </c>
      <c r="E5" s="531" t="s">
        <v>599</v>
      </c>
      <c r="F5" s="529" t="s">
        <v>696</v>
      </c>
      <c r="G5" s="532" t="s">
        <v>600</v>
      </c>
      <c r="H5" s="533" t="s">
        <v>128</v>
      </c>
      <c r="I5" s="534" t="s">
        <v>129</v>
      </c>
      <c r="J5" s="533" t="s">
        <v>130</v>
      </c>
      <c r="K5" s="535" t="s">
        <v>375</v>
      </c>
    </row>
    <row r="6" spans="1:11" s="148" customFormat="1" ht="30" customHeight="1">
      <c r="A6" s="636"/>
      <c r="B6" s="529" t="s">
        <v>602</v>
      </c>
      <c r="C6" s="529" t="s">
        <v>603</v>
      </c>
      <c r="D6" s="530"/>
      <c r="E6" s="529" t="s">
        <v>573</v>
      </c>
      <c r="F6" s="529" t="s">
        <v>573</v>
      </c>
      <c r="G6" s="532" t="s">
        <v>605</v>
      </c>
      <c r="H6" s="530" t="s">
        <v>316</v>
      </c>
      <c r="I6" s="530" t="s">
        <v>606</v>
      </c>
      <c r="J6" s="530" t="s">
        <v>316</v>
      </c>
      <c r="K6" s="536" t="s">
        <v>341</v>
      </c>
    </row>
    <row r="7" spans="1:11" s="148" customFormat="1" ht="30" customHeight="1">
      <c r="A7" s="637"/>
      <c r="B7" s="537"/>
      <c r="C7" s="537" t="s">
        <v>573</v>
      </c>
      <c r="D7" s="538"/>
      <c r="E7" s="537"/>
      <c r="F7" s="537"/>
      <c r="G7" s="539" t="s">
        <v>607</v>
      </c>
      <c r="H7" s="540" t="s">
        <v>608</v>
      </c>
      <c r="I7" s="541"/>
      <c r="J7" s="540" t="s">
        <v>609</v>
      </c>
      <c r="K7" s="542"/>
    </row>
    <row r="8" spans="1:11" s="152" customFormat="1" ht="30" customHeight="1">
      <c r="A8" s="33" t="s">
        <v>177</v>
      </c>
      <c r="B8" s="153">
        <v>48.580217308614614</v>
      </c>
      <c r="C8" s="153">
        <v>102.09304797251595</v>
      </c>
      <c r="D8" s="153">
        <v>41.245933165610715</v>
      </c>
      <c r="E8" s="153">
        <v>101.19063488833851</v>
      </c>
      <c r="F8" s="153">
        <v>30.678166821253477</v>
      </c>
      <c r="G8" s="153">
        <v>89.0211858577521</v>
      </c>
      <c r="H8" s="153">
        <v>174.6804518889444</v>
      </c>
      <c r="I8" s="154">
        <v>58.786054609996086</v>
      </c>
      <c r="J8" s="153">
        <v>233.46650649894048</v>
      </c>
      <c r="K8" s="155">
        <v>24.125038804680855</v>
      </c>
    </row>
    <row r="9" spans="1:11" s="152" customFormat="1" ht="30" customHeight="1" thickBot="1">
      <c r="A9" s="581" t="s">
        <v>121</v>
      </c>
      <c r="B9" s="205">
        <v>48.580217308614614</v>
      </c>
      <c r="C9" s="205">
        <v>102.09304797251595</v>
      </c>
      <c r="D9" s="205">
        <v>41.245933165610715</v>
      </c>
      <c r="E9" s="205">
        <v>101.19063488833851</v>
      </c>
      <c r="F9" s="205">
        <v>30.678166821253477</v>
      </c>
      <c r="G9" s="205">
        <v>89.0211858577521</v>
      </c>
      <c r="H9" s="205">
        <v>174.6804518889444</v>
      </c>
      <c r="I9" s="206">
        <v>58.786054609996086</v>
      </c>
      <c r="J9" s="205">
        <v>233.46650649894048</v>
      </c>
      <c r="K9" s="207">
        <v>24.125038804680855</v>
      </c>
    </row>
    <row r="10" spans="1:11" s="152" customFormat="1" ht="30" customHeight="1">
      <c r="A10" s="39"/>
      <c r="B10" s="162"/>
      <c r="C10" s="163"/>
      <c r="D10" s="163"/>
      <c r="E10" s="163"/>
      <c r="F10" s="163"/>
      <c r="G10" s="163"/>
      <c r="H10" s="163"/>
      <c r="I10" s="163"/>
      <c r="J10" s="163"/>
      <c r="K10" s="163"/>
    </row>
    <row r="11" spans="1:11" s="152" customFormat="1" ht="30" customHeight="1">
      <c r="A11" s="39"/>
      <c r="B11" s="162"/>
      <c r="C11" s="163"/>
      <c r="D11" s="163"/>
      <c r="E11" s="163"/>
      <c r="F11" s="163"/>
      <c r="G11" s="163"/>
      <c r="H11" s="163"/>
      <c r="I11" s="163"/>
      <c r="J11" s="163"/>
      <c r="K11" s="163"/>
    </row>
    <row r="12" ht="30" customHeight="1">
      <c r="B12" s="330" t="s">
        <v>203</v>
      </c>
    </row>
    <row r="13" spans="1:2" s="148" customFormat="1" ht="30" customHeight="1">
      <c r="A13" s="147"/>
      <c r="B13" s="331" t="s">
        <v>590</v>
      </c>
    </row>
    <row r="14" spans="1:11" s="148" customFormat="1" ht="30" customHeight="1" thickBot="1">
      <c r="A14" s="524"/>
      <c r="B14" s="425"/>
      <c r="C14" s="524"/>
      <c r="D14" s="524"/>
      <c r="E14" s="524"/>
      <c r="F14" s="524"/>
      <c r="G14" s="524"/>
      <c r="H14" s="524"/>
      <c r="I14" s="524"/>
      <c r="J14" s="524"/>
      <c r="K14" s="525" t="s">
        <v>591</v>
      </c>
    </row>
    <row r="15" spans="1:11" s="148" customFormat="1" ht="30" customHeight="1">
      <c r="A15" s="635" t="s">
        <v>117</v>
      </c>
      <c r="B15" s="526" t="s">
        <v>134</v>
      </c>
      <c r="C15" s="526" t="s">
        <v>123</v>
      </c>
      <c r="D15" s="527" t="s">
        <v>420</v>
      </c>
      <c r="E15" s="526" t="s">
        <v>125</v>
      </c>
      <c r="F15" s="527" t="s">
        <v>422</v>
      </c>
      <c r="G15" s="527" t="s">
        <v>424</v>
      </c>
      <c r="H15" s="638" t="s">
        <v>595</v>
      </c>
      <c r="I15" s="639"/>
      <c r="J15" s="639"/>
      <c r="K15" s="640"/>
    </row>
    <row r="16" spans="1:11" s="148" customFormat="1" ht="30" customHeight="1">
      <c r="A16" s="636"/>
      <c r="B16" s="528" t="s">
        <v>596</v>
      </c>
      <c r="C16" s="529" t="s">
        <v>597</v>
      </c>
      <c r="D16" s="530" t="s">
        <v>598</v>
      </c>
      <c r="E16" s="531" t="s">
        <v>599</v>
      </c>
      <c r="F16" s="529" t="s">
        <v>696</v>
      </c>
      <c r="G16" s="532" t="s">
        <v>600</v>
      </c>
      <c r="H16" s="533" t="s">
        <v>128</v>
      </c>
      <c r="I16" s="534" t="s">
        <v>129</v>
      </c>
      <c r="J16" s="533" t="s">
        <v>130</v>
      </c>
      <c r="K16" s="535" t="s">
        <v>375</v>
      </c>
    </row>
    <row r="17" spans="1:11" s="148" customFormat="1" ht="30" customHeight="1">
      <c r="A17" s="636"/>
      <c r="B17" s="529" t="s">
        <v>602</v>
      </c>
      <c r="C17" s="529" t="s">
        <v>603</v>
      </c>
      <c r="D17" s="530"/>
      <c r="E17" s="529" t="s">
        <v>573</v>
      </c>
      <c r="F17" s="529" t="s">
        <v>573</v>
      </c>
      <c r="G17" s="532" t="s">
        <v>605</v>
      </c>
      <c r="H17" s="530" t="s">
        <v>316</v>
      </c>
      <c r="I17" s="530" t="s">
        <v>606</v>
      </c>
      <c r="J17" s="530" t="s">
        <v>316</v>
      </c>
      <c r="K17" s="536" t="s">
        <v>341</v>
      </c>
    </row>
    <row r="18" spans="1:11" s="148" customFormat="1" ht="30" customHeight="1">
      <c r="A18" s="637"/>
      <c r="B18" s="537"/>
      <c r="C18" s="537" t="s">
        <v>573</v>
      </c>
      <c r="D18" s="538"/>
      <c r="E18" s="537"/>
      <c r="F18" s="537"/>
      <c r="G18" s="539" t="s">
        <v>607</v>
      </c>
      <c r="H18" s="540" t="s">
        <v>608</v>
      </c>
      <c r="I18" s="541"/>
      <c r="J18" s="540" t="s">
        <v>609</v>
      </c>
      <c r="K18" s="542"/>
    </row>
    <row r="19" spans="1:11" s="152" customFormat="1" ht="30" customHeight="1">
      <c r="A19" s="164" t="s">
        <v>610</v>
      </c>
      <c r="B19" s="149">
        <v>74.80284675953968</v>
      </c>
      <c r="C19" s="149">
        <v>101.85854158347496</v>
      </c>
      <c r="D19" s="149">
        <v>16.03971472521326</v>
      </c>
      <c r="E19" s="149">
        <v>100.02216557685915</v>
      </c>
      <c r="F19" s="149">
        <v>29.27264614011602</v>
      </c>
      <c r="G19" s="149">
        <v>50.255145432896754</v>
      </c>
      <c r="H19" s="149">
        <v>128.68031358885017</v>
      </c>
      <c r="I19" s="150">
        <v>51.37195121951219</v>
      </c>
      <c r="J19" s="149">
        <v>180.05226480836237</v>
      </c>
      <c r="K19" s="151">
        <v>0</v>
      </c>
    </row>
    <row r="20" spans="1:11" s="152" customFormat="1" ht="30" customHeight="1" thickBot="1">
      <c r="A20" s="581" t="s">
        <v>121</v>
      </c>
      <c r="B20" s="205">
        <v>74.80284675953968</v>
      </c>
      <c r="C20" s="205">
        <v>101.85854158347496</v>
      </c>
      <c r="D20" s="205">
        <v>16.03971472521326</v>
      </c>
      <c r="E20" s="205">
        <v>100.02216557685915</v>
      </c>
      <c r="F20" s="205">
        <v>29.27264614011602</v>
      </c>
      <c r="G20" s="205">
        <v>50.255145432896754</v>
      </c>
      <c r="H20" s="205">
        <v>128.68031358885017</v>
      </c>
      <c r="I20" s="206">
        <v>51.37195121951219</v>
      </c>
      <c r="J20" s="205">
        <v>180.05226480836237</v>
      </c>
      <c r="K20" s="207">
        <v>0</v>
      </c>
    </row>
    <row r="21" spans="1:11" s="152" customFormat="1" ht="24" customHeight="1">
      <c r="A21" s="39"/>
      <c r="B21" s="162"/>
      <c r="C21" s="163"/>
      <c r="D21" s="163"/>
      <c r="E21" s="163"/>
      <c r="F21" s="163"/>
      <c r="G21" s="163"/>
      <c r="H21" s="163"/>
      <c r="I21" s="163"/>
      <c r="J21" s="163"/>
      <c r="K21" s="163"/>
    </row>
  </sheetData>
  <sheetProtection/>
  <mergeCells count="4">
    <mergeCell ref="A4:A7"/>
    <mergeCell ref="H4:K4"/>
    <mergeCell ref="A15:A18"/>
    <mergeCell ref="H15:K15"/>
  </mergeCells>
  <printOptions horizontalCentered="1"/>
  <pageMargins left="0.5905511811023623" right="0.5905511811023623" top="0.7874015748031497" bottom="0.7874015748031497" header="0.5118110236220472" footer="0.5905511811023623"/>
  <pageSetup fitToHeight="1" fitToWidth="1"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12.00390625" defaultRowHeight="18" customHeight="1"/>
  <cols>
    <col min="1" max="1" width="19.125" style="7" customWidth="1"/>
    <col min="2" max="7" width="16.625" style="167" customWidth="1"/>
    <col min="8" max="16384" width="12.00390625" style="167" customWidth="1"/>
  </cols>
  <sheetData>
    <row r="1" s="7" customFormat="1" ht="30" customHeight="1">
      <c r="B1" s="330" t="s">
        <v>131</v>
      </c>
    </row>
    <row r="2" spans="1:7" s="7" customFormat="1" ht="30" customHeight="1">
      <c r="A2" s="305"/>
      <c r="B2" s="331" t="s">
        <v>611</v>
      </c>
      <c r="C2" s="305"/>
      <c r="D2" s="305"/>
      <c r="E2" s="305"/>
      <c r="F2" s="305"/>
      <c r="G2" s="307"/>
    </row>
    <row r="3" spans="1:7" s="7" customFormat="1" ht="30" customHeight="1" thickBot="1">
      <c r="A3" s="305"/>
      <c r="B3" s="306"/>
      <c r="C3" s="305"/>
      <c r="D3" s="305"/>
      <c r="E3" s="305"/>
      <c r="F3" s="305"/>
      <c r="G3" s="307"/>
    </row>
    <row r="4" spans="1:7" s="7" customFormat="1" ht="30" customHeight="1">
      <c r="A4" s="328" t="s">
        <v>2</v>
      </c>
      <c r="B4" s="545" t="s">
        <v>160</v>
      </c>
      <c r="C4" s="545" t="s">
        <v>161</v>
      </c>
      <c r="D4" s="545" t="s">
        <v>162</v>
      </c>
      <c r="E4" s="545" t="s">
        <v>163</v>
      </c>
      <c r="F4" s="545" t="s">
        <v>615</v>
      </c>
      <c r="G4" s="551" t="s">
        <v>618</v>
      </c>
    </row>
    <row r="5" spans="1:7" s="7" customFormat="1" ht="30" customHeight="1">
      <c r="A5" s="18"/>
      <c r="B5" s="546"/>
      <c r="C5" s="546"/>
      <c r="D5" s="546"/>
      <c r="E5" s="546"/>
      <c r="F5" s="548" t="s">
        <v>616</v>
      </c>
      <c r="G5" s="547"/>
    </row>
    <row r="6" spans="1:7" s="7" customFormat="1" ht="30" customHeight="1">
      <c r="A6" s="18"/>
      <c r="B6" s="544" t="s">
        <v>212</v>
      </c>
      <c r="C6" s="544" t="s">
        <v>47</v>
      </c>
      <c r="D6" s="544" t="s">
        <v>47</v>
      </c>
      <c r="E6" s="544" t="s">
        <v>614</v>
      </c>
      <c r="F6" s="544" t="s">
        <v>614</v>
      </c>
      <c r="G6" s="550" t="s">
        <v>621</v>
      </c>
    </row>
    <row r="7" spans="1:7" s="7" customFormat="1" ht="30" customHeight="1">
      <c r="A7" s="543" t="s">
        <v>45</v>
      </c>
      <c r="B7" s="165" t="s">
        <v>612</v>
      </c>
      <c r="C7" s="165" t="s">
        <v>613</v>
      </c>
      <c r="D7" s="165" t="s">
        <v>164</v>
      </c>
      <c r="E7" s="165" t="s">
        <v>619</v>
      </c>
      <c r="F7" s="165" t="s">
        <v>617</v>
      </c>
      <c r="G7" s="549" t="s">
        <v>620</v>
      </c>
    </row>
    <row r="8" spans="1:7" s="166" customFormat="1" ht="30" customHeight="1">
      <c r="A8" s="308" t="s">
        <v>50</v>
      </c>
      <c r="B8" s="211">
        <v>19901607</v>
      </c>
      <c r="C8" s="211">
        <v>3375422</v>
      </c>
      <c r="D8" s="211">
        <v>3615334</v>
      </c>
      <c r="E8" s="309">
        <f aca="true" t="shared" si="0" ref="E8:E15">C8/B8*1000</f>
        <v>169.60549969658229</v>
      </c>
      <c r="F8" s="310">
        <f aca="true" t="shared" si="1" ref="F8:F15">D8/B8*1000</f>
        <v>181.6604056144813</v>
      </c>
      <c r="G8" s="311">
        <f aca="true" t="shared" si="2" ref="G8:G15">E8/F8*100</f>
        <v>93.36404326681848</v>
      </c>
    </row>
    <row r="9" spans="1:7" s="166" customFormat="1" ht="30" customHeight="1">
      <c r="A9" s="312" t="s">
        <v>173</v>
      </c>
      <c r="B9" s="517">
        <v>12501096</v>
      </c>
      <c r="C9" s="517">
        <v>2132771</v>
      </c>
      <c r="D9" s="517">
        <v>1785207</v>
      </c>
      <c r="E9" s="313">
        <f t="shared" si="0"/>
        <v>170.60672120268495</v>
      </c>
      <c r="F9" s="314">
        <f t="shared" si="1"/>
        <v>142.80403894186557</v>
      </c>
      <c r="G9" s="315">
        <f t="shared" si="2"/>
        <v>119.46911478612844</v>
      </c>
    </row>
    <row r="10" spans="1:7" s="166" customFormat="1" ht="30" customHeight="1">
      <c r="A10" s="312" t="s">
        <v>174</v>
      </c>
      <c r="B10" s="517">
        <v>13320147</v>
      </c>
      <c r="C10" s="517">
        <v>1974825</v>
      </c>
      <c r="D10" s="517">
        <v>1978218</v>
      </c>
      <c r="E10" s="313">
        <f t="shared" si="0"/>
        <v>148.2584989489981</v>
      </c>
      <c r="F10" s="314">
        <f t="shared" si="1"/>
        <v>148.51322586755236</v>
      </c>
      <c r="G10" s="315">
        <f t="shared" si="2"/>
        <v>99.82848199743405</v>
      </c>
    </row>
    <row r="11" spans="1:7" s="166" customFormat="1" ht="30" customHeight="1">
      <c r="A11" s="312" t="s">
        <v>175</v>
      </c>
      <c r="B11" s="517">
        <v>7384949</v>
      </c>
      <c r="C11" s="517">
        <v>1149651</v>
      </c>
      <c r="D11" s="517">
        <v>937206</v>
      </c>
      <c r="E11" s="313">
        <f t="shared" si="0"/>
        <v>155.6748733132754</v>
      </c>
      <c r="F11" s="314">
        <f t="shared" si="1"/>
        <v>126.90757918571948</v>
      </c>
      <c r="G11" s="315">
        <f t="shared" si="2"/>
        <v>122.66790865615458</v>
      </c>
    </row>
    <row r="12" spans="1:7" s="166" customFormat="1" ht="30" customHeight="1">
      <c r="A12" s="312" t="s">
        <v>269</v>
      </c>
      <c r="B12" s="517">
        <v>5107047</v>
      </c>
      <c r="C12" s="517">
        <v>608014</v>
      </c>
      <c r="D12" s="517">
        <v>577057</v>
      </c>
      <c r="E12" s="313">
        <f>C12/B12*1000</f>
        <v>119.05392685831949</v>
      </c>
      <c r="F12" s="314">
        <f>D12/B12*1000</f>
        <v>112.9923025967844</v>
      </c>
      <c r="G12" s="315">
        <f>E12/F12*100</f>
        <v>105.36463468946742</v>
      </c>
    </row>
    <row r="13" spans="1:7" s="166" customFormat="1" ht="30" customHeight="1">
      <c r="A13" s="312" t="s">
        <v>176</v>
      </c>
      <c r="B13" s="517">
        <v>921037</v>
      </c>
      <c r="C13" s="517">
        <v>141137</v>
      </c>
      <c r="D13" s="517">
        <v>119644</v>
      </c>
      <c r="E13" s="313">
        <f t="shared" si="0"/>
        <v>153.237057794638</v>
      </c>
      <c r="F13" s="314">
        <f t="shared" si="1"/>
        <v>129.9014046124097</v>
      </c>
      <c r="G13" s="315">
        <f t="shared" si="2"/>
        <v>117.96412690983252</v>
      </c>
    </row>
    <row r="14" spans="1:7" s="166" customFormat="1" ht="30" customHeight="1">
      <c r="A14" s="316" t="s">
        <v>177</v>
      </c>
      <c r="B14" s="519">
        <v>12709167</v>
      </c>
      <c r="C14" s="519">
        <v>2107104</v>
      </c>
      <c r="D14" s="519">
        <v>2044637</v>
      </c>
      <c r="E14" s="313">
        <f t="shared" si="0"/>
        <v>165.79402882974156</v>
      </c>
      <c r="F14" s="314">
        <f t="shared" si="1"/>
        <v>160.8789151956222</v>
      </c>
      <c r="G14" s="315">
        <f t="shared" si="2"/>
        <v>103.05516333706177</v>
      </c>
    </row>
    <row r="15" spans="1:7" s="166" customFormat="1" ht="30" customHeight="1" thickBot="1">
      <c r="A15" s="587" t="s">
        <v>669</v>
      </c>
      <c r="B15" s="317">
        <f>SUM(B8:B14)</f>
        <v>71845050</v>
      </c>
      <c r="C15" s="317">
        <f>SUM(C8:C14)</f>
        <v>11488924</v>
      </c>
      <c r="D15" s="317">
        <f>SUM(D8:D14)</f>
        <v>11057303</v>
      </c>
      <c r="E15" s="318">
        <f t="shared" si="0"/>
        <v>159.91253398807572</v>
      </c>
      <c r="F15" s="318">
        <f t="shared" si="1"/>
        <v>153.90486888101546</v>
      </c>
      <c r="G15" s="319">
        <f t="shared" si="2"/>
        <v>103.90349256052764</v>
      </c>
    </row>
    <row r="16" spans="1:7" s="210" customFormat="1" ht="30" customHeight="1">
      <c r="A16" s="320"/>
      <c r="B16" s="321"/>
      <c r="C16" s="321"/>
      <c r="D16" s="321"/>
      <c r="E16" s="321"/>
      <c r="F16" s="321"/>
      <c r="G16" s="321"/>
    </row>
    <row r="17" spans="1:7" ht="30" customHeight="1">
      <c r="A17" s="305"/>
      <c r="B17" s="322"/>
      <c r="C17" s="322"/>
      <c r="D17" s="322"/>
      <c r="E17" s="322"/>
      <c r="F17" s="322"/>
      <c r="G17" s="322"/>
    </row>
    <row r="18" spans="1:7" s="7" customFormat="1" ht="30" customHeight="1">
      <c r="A18" s="305"/>
      <c r="B18" s="330" t="s">
        <v>133</v>
      </c>
      <c r="C18" s="305"/>
      <c r="D18" s="305"/>
      <c r="E18" s="305"/>
      <c r="F18" s="305"/>
      <c r="G18" s="305"/>
    </row>
    <row r="19" spans="1:7" s="7" customFormat="1" ht="30" customHeight="1">
      <c r="A19" s="305"/>
      <c r="B19" s="331" t="s">
        <v>611</v>
      </c>
      <c r="C19" s="305"/>
      <c r="D19" s="305"/>
      <c r="E19" s="305"/>
      <c r="F19" s="305"/>
      <c r="G19" s="307"/>
    </row>
    <row r="20" spans="1:7" s="7" customFormat="1" ht="30" customHeight="1" thickBot="1">
      <c r="A20" s="305"/>
      <c r="B20" s="306"/>
      <c r="C20" s="305"/>
      <c r="D20" s="305"/>
      <c r="E20" s="305"/>
      <c r="F20" s="305"/>
      <c r="G20" s="307"/>
    </row>
    <row r="21" spans="1:7" s="7" customFormat="1" ht="30" customHeight="1">
      <c r="A21" s="328" t="s">
        <v>2</v>
      </c>
      <c r="B21" s="545" t="s">
        <v>160</v>
      </c>
      <c r="C21" s="545" t="s">
        <v>161</v>
      </c>
      <c r="D21" s="545" t="s">
        <v>162</v>
      </c>
      <c r="E21" s="545" t="s">
        <v>163</v>
      </c>
      <c r="F21" s="545" t="s">
        <v>615</v>
      </c>
      <c r="G21" s="551" t="s">
        <v>618</v>
      </c>
    </row>
    <row r="22" spans="1:7" s="7" customFormat="1" ht="30" customHeight="1">
      <c r="A22" s="18"/>
      <c r="B22" s="546"/>
      <c r="C22" s="546"/>
      <c r="D22" s="546"/>
      <c r="E22" s="546"/>
      <c r="F22" s="548" t="s">
        <v>616</v>
      </c>
      <c r="G22" s="547"/>
    </row>
    <row r="23" spans="1:7" s="7" customFormat="1" ht="30" customHeight="1">
      <c r="A23" s="18"/>
      <c r="B23" s="544" t="s">
        <v>212</v>
      </c>
      <c r="C23" s="544" t="s">
        <v>47</v>
      </c>
      <c r="D23" s="544" t="s">
        <v>47</v>
      </c>
      <c r="E23" s="544" t="s">
        <v>614</v>
      </c>
      <c r="F23" s="544" t="s">
        <v>614</v>
      </c>
      <c r="G23" s="550" t="s">
        <v>621</v>
      </c>
    </row>
    <row r="24" spans="1:7" s="7" customFormat="1" ht="30" customHeight="1">
      <c r="A24" s="543" t="s">
        <v>45</v>
      </c>
      <c r="B24" s="165" t="s">
        <v>612</v>
      </c>
      <c r="C24" s="165" t="s">
        <v>613</v>
      </c>
      <c r="D24" s="165" t="s">
        <v>164</v>
      </c>
      <c r="E24" s="165" t="s">
        <v>619</v>
      </c>
      <c r="F24" s="165" t="s">
        <v>617</v>
      </c>
      <c r="G24" s="549" t="s">
        <v>620</v>
      </c>
    </row>
    <row r="25" spans="1:7" s="166" customFormat="1" ht="30" customHeight="1">
      <c r="A25" s="308" t="s">
        <v>50</v>
      </c>
      <c r="B25" s="34">
        <v>450167</v>
      </c>
      <c r="C25" s="34">
        <v>78116</v>
      </c>
      <c r="D25" s="34">
        <v>149373</v>
      </c>
      <c r="E25" s="309">
        <f>C25/B25*1000</f>
        <v>173.52671341968647</v>
      </c>
      <c r="F25" s="310">
        <f>D25/B25*1000</f>
        <v>331.8168590767426</v>
      </c>
      <c r="G25" s="311">
        <f>E25/F25*100</f>
        <v>52.295930322079634</v>
      </c>
    </row>
    <row r="26" spans="1:7" s="166" customFormat="1" ht="30" customHeight="1">
      <c r="A26" s="312" t="s">
        <v>174</v>
      </c>
      <c r="B26" s="36">
        <v>93530</v>
      </c>
      <c r="C26" s="36">
        <v>13028</v>
      </c>
      <c r="D26" s="36">
        <v>74719</v>
      </c>
      <c r="E26" s="313">
        <f>C26/B26*1000</f>
        <v>139.29220570939805</v>
      </c>
      <c r="F26" s="314">
        <f>D26/B26*1000</f>
        <v>798.8773655511601</v>
      </c>
      <c r="G26" s="315">
        <f>E26/F26*100</f>
        <v>17.435993522397247</v>
      </c>
    </row>
    <row r="27" spans="1:7" s="166" customFormat="1" ht="30" customHeight="1">
      <c r="A27" s="312" t="s">
        <v>177</v>
      </c>
      <c r="B27" s="37">
        <v>469706</v>
      </c>
      <c r="C27" s="37">
        <v>80888</v>
      </c>
      <c r="D27" s="37">
        <v>102073</v>
      </c>
      <c r="E27" s="313">
        <f>C27/B27*1000</f>
        <v>172.20985041706942</v>
      </c>
      <c r="F27" s="314">
        <f>D27/B27*1000</f>
        <v>217.31253166874598</v>
      </c>
      <c r="G27" s="315">
        <f>E27/F27*100</f>
        <v>79.24524604939603</v>
      </c>
    </row>
    <row r="28" spans="1:7" s="166" customFormat="1" ht="30" customHeight="1" thickBot="1">
      <c r="A28" s="587" t="s">
        <v>669</v>
      </c>
      <c r="B28" s="317">
        <f>SUM(B25:B27)</f>
        <v>1013403</v>
      </c>
      <c r="C28" s="317">
        <f>SUM(C25:C27)</f>
        <v>172032</v>
      </c>
      <c r="D28" s="317">
        <f>SUM(D25:D27)</f>
        <v>326165</v>
      </c>
      <c r="E28" s="318">
        <f>C28/B28*1000</f>
        <v>169.7567502760501</v>
      </c>
      <c r="F28" s="318">
        <f>D28/B28*1000</f>
        <v>321.8512279912335</v>
      </c>
      <c r="G28" s="319">
        <f>E28/F28*100</f>
        <v>52.743856636978215</v>
      </c>
    </row>
    <row r="29" spans="1:7" s="210" customFormat="1" ht="30" customHeight="1">
      <c r="A29" s="208"/>
      <c r="B29" s="209"/>
      <c r="C29" s="209"/>
      <c r="D29" s="209"/>
      <c r="E29" s="209"/>
      <c r="F29" s="209"/>
      <c r="G29" s="209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geOrder="overThenDown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12.00390625" defaultRowHeight="18" customHeight="1"/>
  <cols>
    <col min="1" max="1" width="20.00390625" style="305" customWidth="1"/>
    <col min="2" max="7" width="16.625" style="322" customWidth="1"/>
    <col min="8" max="16384" width="12.00390625" style="322" customWidth="1"/>
  </cols>
  <sheetData>
    <row r="1" s="305" customFormat="1" ht="30" customHeight="1">
      <c r="B1" s="330" t="s">
        <v>159</v>
      </c>
    </row>
    <row r="2" spans="2:7" s="305" customFormat="1" ht="30" customHeight="1">
      <c r="B2" s="331" t="s">
        <v>611</v>
      </c>
      <c r="G2" s="307"/>
    </row>
    <row r="3" spans="2:7" s="305" customFormat="1" ht="30" customHeight="1" thickBot="1">
      <c r="B3" s="306"/>
      <c r="G3" s="307"/>
    </row>
    <row r="4" spans="1:7" s="305" customFormat="1" ht="30" customHeight="1">
      <c r="A4" s="328" t="s">
        <v>2</v>
      </c>
      <c r="B4" s="545" t="s">
        <v>160</v>
      </c>
      <c r="C4" s="545" t="s">
        <v>161</v>
      </c>
      <c r="D4" s="545" t="s">
        <v>162</v>
      </c>
      <c r="E4" s="545" t="s">
        <v>163</v>
      </c>
      <c r="F4" s="545" t="s">
        <v>615</v>
      </c>
      <c r="G4" s="551" t="s">
        <v>618</v>
      </c>
    </row>
    <row r="5" spans="1:7" s="305" customFormat="1" ht="30" customHeight="1">
      <c r="A5" s="18"/>
      <c r="B5" s="546"/>
      <c r="C5" s="546"/>
      <c r="D5" s="546"/>
      <c r="E5" s="546"/>
      <c r="F5" s="548" t="s">
        <v>616</v>
      </c>
      <c r="G5" s="547"/>
    </row>
    <row r="6" spans="1:7" s="305" customFormat="1" ht="30" customHeight="1">
      <c r="A6" s="18"/>
      <c r="B6" s="544" t="s">
        <v>212</v>
      </c>
      <c r="C6" s="544" t="s">
        <v>47</v>
      </c>
      <c r="D6" s="544" t="s">
        <v>47</v>
      </c>
      <c r="E6" s="544" t="s">
        <v>614</v>
      </c>
      <c r="F6" s="544" t="s">
        <v>614</v>
      </c>
      <c r="G6" s="550" t="s">
        <v>621</v>
      </c>
    </row>
    <row r="7" spans="1:7" s="305" customFormat="1" ht="30" customHeight="1">
      <c r="A7" s="543" t="s">
        <v>45</v>
      </c>
      <c r="B7" s="165" t="s">
        <v>612</v>
      </c>
      <c r="C7" s="165" t="s">
        <v>613</v>
      </c>
      <c r="D7" s="165" t="s">
        <v>164</v>
      </c>
      <c r="E7" s="165" t="s">
        <v>619</v>
      </c>
      <c r="F7" s="165" t="s">
        <v>617</v>
      </c>
      <c r="G7" s="549" t="s">
        <v>620</v>
      </c>
    </row>
    <row r="8" spans="1:7" s="323" customFormat="1" ht="30" customHeight="1">
      <c r="A8" s="588" t="s">
        <v>177</v>
      </c>
      <c r="B8" s="589">
        <v>445305</v>
      </c>
      <c r="C8" s="589">
        <v>74089</v>
      </c>
      <c r="D8" s="589">
        <v>115276</v>
      </c>
      <c r="E8" s="590">
        <f>C8/B8*1000</f>
        <v>166.3781004030945</v>
      </c>
      <c r="F8" s="591">
        <f>D8/B8*1000</f>
        <v>258.8697634205769</v>
      </c>
      <c r="G8" s="592">
        <f>E8/F8*100</f>
        <v>64.27096707033554</v>
      </c>
    </row>
    <row r="9" spans="1:7" s="323" customFormat="1" ht="30" customHeight="1" thickBot="1">
      <c r="A9" s="587" t="s">
        <v>669</v>
      </c>
      <c r="B9" s="317">
        <f>SUM(B8:B8)</f>
        <v>445305</v>
      </c>
      <c r="C9" s="317">
        <f>SUM(C8:C8)</f>
        <v>74089</v>
      </c>
      <c r="D9" s="317">
        <f>SUM(D8:D8)</f>
        <v>115276</v>
      </c>
      <c r="E9" s="318">
        <f>C9/B9*1000</f>
        <v>166.3781004030945</v>
      </c>
      <c r="F9" s="318">
        <f>D9/B9*1000</f>
        <v>258.8697634205769</v>
      </c>
      <c r="G9" s="319">
        <f>E9/F9*100</f>
        <v>64.27096707033554</v>
      </c>
    </row>
    <row r="10" spans="1:7" s="324" customFormat="1" ht="30" customHeight="1">
      <c r="A10" s="320"/>
      <c r="B10" s="321"/>
      <c r="C10" s="321"/>
      <c r="D10" s="321"/>
      <c r="E10" s="321"/>
      <c r="F10" s="321"/>
      <c r="G10" s="321"/>
    </row>
    <row r="11" ht="30" customHeight="1"/>
    <row r="12" s="305" customFormat="1" ht="30" customHeight="1">
      <c r="B12" s="330" t="s">
        <v>203</v>
      </c>
    </row>
    <row r="13" spans="2:7" s="305" customFormat="1" ht="30" customHeight="1">
      <c r="B13" s="331" t="s">
        <v>611</v>
      </c>
      <c r="G13" s="307"/>
    </row>
    <row r="14" spans="2:7" s="305" customFormat="1" ht="30" customHeight="1" thickBot="1">
      <c r="B14" s="306"/>
      <c r="G14" s="307"/>
    </row>
    <row r="15" spans="1:7" s="305" customFormat="1" ht="30" customHeight="1">
      <c r="A15" s="328" t="s">
        <v>2</v>
      </c>
      <c r="B15" s="545" t="s">
        <v>160</v>
      </c>
      <c r="C15" s="545" t="s">
        <v>161</v>
      </c>
      <c r="D15" s="545" t="s">
        <v>162</v>
      </c>
      <c r="E15" s="545" t="s">
        <v>163</v>
      </c>
      <c r="F15" s="545" t="s">
        <v>615</v>
      </c>
      <c r="G15" s="551" t="s">
        <v>618</v>
      </c>
    </row>
    <row r="16" spans="1:7" s="305" customFormat="1" ht="30" customHeight="1">
      <c r="A16" s="18"/>
      <c r="B16" s="546"/>
      <c r="C16" s="546"/>
      <c r="D16" s="546"/>
      <c r="E16" s="546"/>
      <c r="F16" s="548" t="s">
        <v>616</v>
      </c>
      <c r="G16" s="547"/>
    </row>
    <row r="17" spans="1:7" s="305" customFormat="1" ht="30" customHeight="1">
      <c r="A17" s="18"/>
      <c r="B17" s="544" t="s">
        <v>212</v>
      </c>
      <c r="C17" s="544" t="s">
        <v>47</v>
      </c>
      <c r="D17" s="544" t="s">
        <v>47</v>
      </c>
      <c r="E17" s="544" t="s">
        <v>614</v>
      </c>
      <c r="F17" s="544" t="s">
        <v>614</v>
      </c>
      <c r="G17" s="550" t="s">
        <v>621</v>
      </c>
    </row>
    <row r="18" spans="1:7" s="305" customFormat="1" ht="30" customHeight="1">
      <c r="A18" s="543" t="s">
        <v>45</v>
      </c>
      <c r="B18" s="165" t="s">
        <v>612</v>
      </c>
      <c r="C18" s="165" t="s">
        <v>613</v>
      </c>
      <c r="D18" s="165" t="s">
        <v>164</v>
      </c>
      <c r="E18" s="165" t="s">
        <v>619</v>
      </c>
      <c r="F18" s="165" t="s">
        <v>617</v>
      </c>
      <c r="G18" s="549" t="s">
        <v>620</v>
      </c>
    </row>
    <row r="19" spans="1:7" s="323" customFormat="1" ht="30" customHeight="1">
      <c r="A19" s="588" t="s">
        <v>190</v>
      </c>
      <c r="B19" s="589">
        <v>26622</v>
      </c>
      <c r="C19" s="589">
        <v>4592</v>
      </c>
      <c r="D19" s="589">
        <v>5970</v>
      </c>
      <c r="E19" s="590">
        <f>C19/B19*1000</f>
        <v>172.4889189392232</v>
      </c>
      <c r="F19" s="591">
        <f>D19/B19*1000</f>
        <v>224.25061978814514</v>
      </c>
      <c r="G19" s="592">
        <f>E19/F19*100</f>
        <v>76.91792294807371</v>
      </c>
    </row>
    <row r="20" spans="1:7" s="323" customFormat="1" ht="30" customHeight="1" thickBot="1">
      <c r="A20" s="587" t="s">
        <v>669</v>
      </c>
      <c r="B20" s="317">
        <f>SUM(B19:B19)</f>
        <v>26622</v>
      </c>
      <c r="C20" s="317">
        <f>SUM(C19:C19)</f>
        <v>4592</v>
      </c>
      <c r="D20" s="317">
        <f>SUM(D19:D19)</f>
        <v>5970</v>
      </c>
      <c r="E20" s="318">
        <f>C20/B20*1000</f>
        <v>172.4889189392232</v>
      </c>
      <c r="F20" s="318">
        <f>D20/B20*1000</f>
        <v>224.25061978814514</v>
      </c>
      <c r="G20" s="319">
        <f>E20/F20*100</f>
        <v>76.91792294807371</v>
      </c>
    </row>
    <row r="21" spans="1:7" s="324" customFormat="1" ht="30" customHeight="1">
      <c r="A21" s="320"/>
      <c r="B21" s="321"/>
      <c r="C21" s="321"/>
      <c r="D21" s="321"/>
      <c r="E21" s="321"/>
      <c r="F21" s="321"/>
      <c r="G21" s="321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geOrder="overThenDown" paperSize="9" scale="7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29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8" customHeight="1"/>
  <cols>
    <col min="1" max="1" width="19.125" style="168" customWidth="1"/>
    <col min="2" max="24" width="16.625" style="186" customWidth="1"/>
    <col min="25" max="16384" width="9.375" style="179" customWidth="1"/>
  </cols>
  <sheetData>
    <row r="1" spans="1:24" s="170" customFormat="1" ht="30" customHeight="1">
      <c r="A1" s="171"/>
      <c r="B1" s="330" t="s">
        <v>131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</row>
    <row r="2" spans="1:24" s="170" customFormat="1" ht="30" customHeight="1">
      <c r="A2" s="173"/>
      <c r="B2" s="331" t="s">
        <v>664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212"/>
    </row>
    <row r="3" spans="1:24" s="170" customFormat="1" ht="30" customHeight="1" thickBot="1">
      <c r="A3" s="560"/>
      <c r="B3" s="425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348" t="s">
        <v>623</v>
      </c>
      <c r="N3" s="349" t="s">
        <v>624</v>
      </c>
      <c r="O3" s="561"/>
      <c r="P3" s="561"/>
      <c r="Q3" s="561"/>
      <c r="R3" s="561"/>
      <c r="S3" s="561"/>
      <c r="T3" s="561"/>
      <c r="U3" s="561"/>
      <c r="V3" s="561"/>
      <c r="W3" s="561"/>
      <c r="X3" s="562" t="s">
        <v>209</v>
      </c>
    </row>
    <row r="4" spans="1:24" s="175" customFormat="1" ht="30" customHeight="1">
      <c r="A4" s="641" t="s">
        <v>625</v>
      </c>
      <c r="B4" s="174"/>
      <c r="C4" s="619" t="s">
        <v>626</v>
      </c>
      <c r="D4" s="644"/>
      <c r="E4" s="644"/>
      <c r="F4" s="644"/>
      <c r="G4" s="644"/>
      <c r="H4" s="644"/>
      <c r="I4" s="644"/>
      <c r="J4" s="644"/>
      <c r="K4" s="644"/>
      <c r="L4" s="644"/>
      <c r="M4" s="645"/>
      <c r="N4" s="646" t="s">
        <v>627</v>
      </c>
      <c r="O4" s="647"/>
      <c r="P4" s="647"/>
      <c r="Q4" s="647"/>
      <c r="R4" s="647"/>
      <c r="S4" s="647"/>
      <c r="T4" s="647"/>
      <c r="U4" s="647"/>
      <c r="V4" s="647"/>
      <c r="W4" s="647"/>
      <c r="X4" s="648"/>
    </row>
    <row r="5" spans="1:24" s="175" customFormat="1" ht="30" customHeight="1">
      <c r="A5" s="642"/>
      <c r="B5" s="86" t="s">
        <v>628</v>
      </c>
      <c r="C5" s="649" t="s">
        <v>629</v>
      </c>
      <c r="D5" s="650"/>
      <c r="E5" s="650"/>
      <c r="F5" s="176" t="s">
        <v>630</v>
      </c>
      <c r="G5" s="74" t="s">
        <v>631</v>
      </c>
      <c r="H5" s="74" t="s">
        <v>632</v>
      </c>
      <c r="I5" s="74" t="s">
        <v>633</v>
      </c>
      <c r="J5" s="74" t="s">
        <v>634</v>
      </c>
      <c r="K5" s="74" t="s">
        <v>635</v>
      </c>
      <c r="L5" s="74" t="s">
        <v>636</v>
      </c>
      <c r="M5" s="74" t="s">
        <v>637</v>
      </c>
      <c r="N5" s="86" t="s">
        <v>170</v>
      </c>
      <c r="O5" s="86" t="s">
        <v>638</v>
      </c>
      <c r="P5" s="86" t="s">
        <v>639</v>
      </c>
      <c r="Q5" s="86" t="s">
        <v>640</v>
      </c>
      <c r="R5" s="86" t="s">
        <v>641</v>
      </c>
      <c r="S5" s="86" t="s">
        <v>642</v>
      </c>
      <c r="T5" s="86" t="s">
        <v>643</v>
      </c>
      <c r="U5" s="86" t="s">
        <v>644</v>
      </c>
      <c r="V5" s="86" t="s">
        <v>645</v>
      </c>
      <c r="W5" s="86" t="s">
        <v>165</v>
      </c>
      <c r="X5" s="563" t="s">
        <v>646</v>
      </c>
    </row>
    <row r="6" spans="1:24" s="175" customFormat="1" ht="30" customHeight="1">
      <c r="A6" s="642"/>
      <c r="B6" s="86" t="s">
        <v>647</v>
      </c>
      <c r="C6" s="564" t="s">
        <v>171</v>
      </c>
      <c r="D6" s="564" t="s">
        <v>648</v>
      </c>
      <c r="E6" s="86" t="s">
        <v>665</v>
      </c>
      <c r="F6" s="565" t="s">
        <v>649</v>
      </c>
      <c r="G6" s="86" t="s">
        <v>650</v>
      </c>
      <c r="H6" s="566" t="s">
        <v>651</v>
      </c>
      <c r="I6" s="86" t="s">
        <v>652</v>
      </c>
      <c r="J6" s="86" t="s">
        <v>653</v>
      </c>
      <c r="K6" s="81" t="s">
        <v>654</v>
      </c>
      <c r="L6" s="86" t="s">
        <v>655</v>
      </c>
      <c r="M6" s="86" t="s">
        <v>319</v>
      </c>
      <c r="N6" s="76"/>
      <c r="O6" s="76"/>
      <c r="P6" s="86" t="s">
        <v>656</v>
      </c>
      <c r="Q6" s="86" t="s">
        <v>657</v>
      </c>
      <c r="R6" s="86" t="s">
        <v>658</v>
      </c>
      <c r="S6" s="86" t="s">
        <v>659</v>
      </c>
      <c r="T6" s="86" t="s">
        <v>660</v>
      </c>
      <c r="U6" s="86" t="s">
        <v>661</v>
      </c>
      <c r="V6" s="86" t="s">
        <v>167</v>
      </c>
      <c r="W6" s="86" t="s">
        <v>168</v>
      </c>
      <c r="X6" s="567"/>
    </row>
    <row r="7" spans="1:24" s="175" customFormat="1" ht="30" customHeight="1">
      <c r="A7" s="643"/>
      <c r="B7" s="96"/>
      <c r="C7" s="96"/>
      <c r="D7" s="96"/>
      <c r="E7" s="96" t="s">
        <v>662</v>
      </c>
      <c r="F7" s="568" t="s">
        <v>663</v>
      </c>
      <c r="G7" s="96"/>
      <c r="H7" s="569" t="s">
        <v>166</v>
      </c>
      <c r="I7" s="92"/>
      <c r="J7" s="92"/>
      <c r="K7" s="570" t="s">
        <v>172</v>
      </c>
      <c r="L7" s="92"/>
      <c r="M7" s="95"/>
      <c r="N7" s="95"/>
      <c r="O7" s="95"/>
      <c r="P7" s="96"/>
      <c r="Q7" s="96"/>
      <c r="R7" s="96"/>
      <c r="S7" s="96"/>
      <c r="T7" s="96"/>
      <c r="U7" s="96"/>
      <c r="V7" s="96"/>
      <c r="W7" s="96"/>
      <c r="X7" s="571"/>
    </row>
    <row r="8" spans="1:24" ht="30" customHeight="1">
      <c r="A8" s="177" t="s">
        <v>50</v>
      </c>
      <c r="B8" s="211">
        <v>55709649</v>
      </c>
      <c r="C8" s="211">
        <v>25646720</v>
      </c>
      <c r="D8" s="552">
        <v>0</v>
      </c>
      <c r="E8" s="211">
        <v>8779060</v>
      </c>
      <c r="F8" s="211">
        <v>19320170</v>
      </c>
      <c r="G8" s="211">
        <v>1082673</v>
      </c>
      <c r="H8" s="211">
        <v>658114</v>
      </c>
      <c r="I8" s="552">
        <v>0</v>
      </c>
      <c r="J8" s="211">
        <v>222912</v>
      </c>
      <c r="K8" s="552">
        <v>0</v>
      </c>
      <c r="L8" s="552">
        <v>0</v>
      </c>
      <c r="M8" s="552">
        <v>0</v>
      </c>
      <c r="N8" s="211">
        <v>464500</v>
      </c>
      <c r="O8" s="211">
        <v>14158120</v>
      </c>
      <c r="P8" s="211">
        <v>20453538</v>
      </c>
      <c r="Q8" s="211">
        <v>10367575</v>
      </c>
      <c r="R8" s="211">
        <v>4233149</v>
      </c>
      <c r="S8" s="211">
        <v>5690245</v>
      </c>
      <c r="T8" s="211">
        <v>342522</v>
      </c>
      <c r="U8" s="211">
        <v>0</v>
      </c>
      <c r="V8" s="211">
        <v>0</v>
      </c>
      <c r="W8" s="211">
        <v>0</v>
      </c>
      <c r="X8" s="553">
        <v>0</v>
      </c>
    </row>
    <row r="9" spans="1:24" ht="30" customHeight="1">
      <c r="A9" s="177" t="s">
        <v>0</v>
      </c>
      <c r="B9" s="517">
        <v>34877648</v>
      </c>
      <c r="C9" s="517">
        <v>15674555</v>
      </c>
      <c r="D9" s="554">
        <v>0</v>
      </c>
      <c r="E9" s="517">
        <v>9112033</v>
      </c>
      <c r="F9" s="517">
        <v>8899840</v>
      </c>
      <c r="G9" s="517">
        <v>1147180</v>
      </c>
      <c r="H9" s="517">
        <v>44040</v>
      </c>
      <c r="I9" s="554">
        <v>0</v>
      </c>
      <c r="J9" s="517">
        <v>0</v>
      </c>
      <c r="K9" s="554">
        <v>0</v>
      </c>
      <c r="L9" s="554">
        <v>0</v>
      </c>
      <c r="M9" s="554">
        <v>0</v>
      </c>
      <c r="N9" s="517">
        <v>1581300</v>
      </c>
      <c r="O9" s="517">
        <v>13732194</v>
      </c>
      <c r="P9" s="517">
        <v>6568885</v>
      </c>
      <c r="Q9" s="517">
        <v>9084305</v>
      </c>
      <c r="R9" s="517">
        <v>1283163</v>
      </c>
      <c r="S9" s="517">
        <v>2167013</v>
      </c>
      <c r="T9" s="517">
        <v>460788</v>
      </c>
      <c r="U9" s="517">
        <v>0</v>
      </c>
      <c r="V9" s="517">
        <v>0</v>
      </c>
      <c r="W9" s="517">
        <v>0</v>
      </c>
      <c r="X9" s="555">
        <v>0</v>
      </c>
    </row>
    <row r="10" spans="1:24" ht="30" customHeight="1">
      <c r="A10" s="177" t="s">
        <v>1</v>
      </c>
      <c r="B10" s="517">
        <v>35884038</v>
      </c>
      <c r="C10" s="517">
        <v>12139579</v>
      </c>
      <c r="D10" s="554">
        <v>0</v>
      </c>
      <c r="E10" s="517">
        <v>11992063</v>
      </c>
      <c r="F10" s="517">
        <v>11055425</v>
      </c>
      <c r="G10" s="517">
        <v>696971</v>
      </c>
      <c r="H10" s="517">
        <v>0</v>
      </c>
      <c r="I10" s="554">
        <v>0</v>
      </c>
      <c r="J10" s="517">
        <v>0</v>
      </c>
      <c r="K10" s="554">
        <v>0</v>
      </c>
      <c r="L10" s="554">
        <v>0</v>
      </c>
      <c r="M10" s="554">
        <v>0</v>
      </c>
      <c r="N10" s="517">
        <v>1291500</v>
      </c>
      <c r="O10" s="517">
        <v>3957165</v>
      </c>
      <c r="P10" s="517">
        <v>13361394</v>
      </c>
      <c r="Q10" s="517">
        <v>14181962</v>
      </c>
      <c r="R10" s="517">
        <v>1019920</v>
      </c>
      <c r="S10" s="517">
        <v>2072097</v>
      </c>
      <c r="T10" s="517">
        <v>0</v>
      </c>
      <c r="U10" s="517">
        <v>0</v>
      </c>
      <c r="V10" s="517">
        <v>0</v>
      </c>
      <c r="W10" s="517">
        <v>0</v>
      </c>
      <c r="X10" s="555">
        <v>0</v>
      </c>
    </row>
    <row r="11" spans="1:24" ht="30" customHeight="1">
      <c r="A11" s="177" t="s">
        <v>204</v>
      </c>
      <c r="B11" s="517">
        <v>23758472</v>
      </c>
      <c r="C11" s="517">
        <v>15736122</v>
      </c>
      <c r="D11" s="554">
        <v>0</v>
      </c>
      <c r="E11" s="517">
        <v>1086348</v>
      </c>
      <c r="F11" s="517">
        <v>6464845</v>
      </c>
      <c r="G11" s="517">
        <v>471157</v>
      </c>
      <c r="H11" s="517">
        <v>0</v>
      </c>
      <c r="I11" s="554">
        <v>0</v>
      </c>
      <c r="J11" s="517">
        <v>0</v>
      </c>
      <c r="K11" s="554">
        <v>0</v>
      </c>
      <c r="L11" s="554">
        <v>0</v>
      </c>
      <c r="M11" s="554">
        <v>0</v>
      </c>
      <c r="N11" s="517">
        <v>867800</v>
      </c>
      <c r="O11" s="517">
        <v>330168</v>
      </c>
      <c r="P11" s="517">
        <v>10044024</v>
      </c>
      <c r="Q11" s="517">
        <v>10543422</v>
      </c>
      <c r="R11" s="517">
        <v>1238903</v>
      </c>
      <c r="S11" s="517">
        <v>734155</v>
      </c>
      <c r="T11" s="517">
        <v>0</v>
      </c>
      <c r="U11" s="517">
        <v>0</v>
      </c>
      <c r="V11" s="517">
        <v>0</v>
      </c>
      <c r="W11" s="517">
        <v>0</v>
      </c>
      <c r="X11" s="555">
        <v>0</v>
      </c>
    </row>
    <row r="12" spans="1:24" ht="30" customHeight="1">
      <c r="A12" s="177" t="s">
        <v>622</v>
      </c>
      <c r="B12" s="517">
        <v>6109689</v>
      </c>
      <c r="C12" s="517">
        <v>2664228</v>
      </c>
      <c r="D12" s="554">
        <v>0</v>
      </c>
      <c r="E12" s="517">
        <v>1922324</v>
      </c>
      <c r="F12" s="517">
        <v>1523137</v>
      </c>
      <c r="G12" s="517">
        <v>0</v>
      </c>
      <c r="H12" s="517">
        <v>0</v>
      </c>
      <c r="I12" s="554">
        <v>0</v>
      </c>
      <c r="J12" s="517">
        <v>0</v>
      </c>
      <c r="K12" s="554">
        <v>0</v>
      </c>
      <c r="L12" s="554">
        <v>0</v>
      </c>
      <c r="M12" s="554">
        <v>0</v>
      </c>
      <c r="N12" s="517">
        <v>216900</v>
      </c>
      <c r="O12" s="517">
        <v>158007</v>
      </c>
      <c r="P12" s="517">
        <v>1916235</v>
      </c>
      <c r="Q12" s="517">
        <v>2894786</v>
      </c>
      <c r="R12" s="517">
        <v>342052</v>
      </c>
      <c r="S12" s="517">
        <v>464415</v>
      </c>
      <c r="T12" s="517">
        <v>19492</v>
      </c>
      <c r="U12" s="517">
        <v>97802</v>
      </c>
      <c r="V12" s="517">
        <v>0</v>
      </c>
      <c r="W12" s="517">
        <v>0</v>
      </c>
      <c r="X12" s="555">
        <v>0</v>
      </c>
    </row>
    <row r="13" spans="1:24" ht="30" customHeight="1">
      <c r="A13" s="177" t="s">
        <v>205</v>
      </c>
      <c r="B13" s="517">
        <v>3160912</v>
      </c>
      <c r="C13" s="517">
        <v>1478874</v>
      </c>
      <c r="D13" s="554">
        <v>0</v>
      </c>
      <c r="E13" s="517">
        <v>745666</v>
      </c>
      <c r="F13" s="517">
        <v>739812</v>
      </c>
      <c r="G13" s="517">
        <v>100128</v>
      </c>
      <c r="H13" s="517">
        <v>96432</v>
      </c>
      <c r="I13" s="554">
        <v>0</v>
      </c>
      <c r="J13" s="517">
        <v>0</v>
      </c>
      <c r="K13" s="554">
        <v>0</v>
      </c>
      <c r="L13" s="554">
        <v>0</v>
      </c>
      <c r="M13" s="554">
        <v>0</v>
      </c>
      <c r="N13" s="517">
        <v>32400</v>
      </c>
      <c r="O13" s="517">
        <v>145384</v>
      </c>
      <c r="P13" s="517">
        <v>893171</v>
      </c>
      <c r="Q13" s="517">
        <v>779465</v>
      </c>
      <c r="R13" s="517">
        <v>672768</v>
      </c>
      <c r="S13" s="517">
        <v>637724</v>
      </c>
      <c r="T13" s="517">
        <v>0</v>
      </c>
      <c r="U13" s="517">
        <v>0</v>
      </c>
      <c r="V13" s="517">
        <v>0</v>
      </c>
      <c r="W13" s="517">
        <v>0</v>
      </c>
      <c r="X13" s="555">
        <v>0</v>
      </c>
    </row>
    <row r="14" spans="1:24" ht="30" customHeight="1">
      <c r="A14" s="181" t="s">
        <v>206</v>
      </c>
      <c r="B14" s="519">
        <v>22425157</v>
      </c>
      <c r="C14" s="519">
        <v>6298992</v>
      </c>
      <c r="D14" s="556">
        <v>133340</v>
      </c>
      <c r="E14" s="519">
        <v>4887297</v>
      </c>
      <c r="F14" s="519">
        <v>7926766</v>
      </c>
      <c r="G14" s="519">
        <v>2792182</v>
      </c>
      <c r="H14" s="519">
        <v>386580</v>
      </c>
      <c r="I14" s="556">
        <v>0</v>
      </c>
      <c r="J14" s="519">
        <v>0</v>
      </c>
      <c r="K14" s="556">
        <v>0</v>
      </c>
      <c r="L14" s="556">
        <v>0</v>
      </c>
      <c r="M14" s="556">
        <v>0</v>
      </c>
      <c r="N14" s="519">
        <v>0</v>
      </c>
      <c r="O14" s="519">
        <v>280246</v>
      </c>
      <c r="P14" s="519">
        <v>9628588</v>
      </c>
      <c r="Q14" s="519">
        <v>7270214</v>
      </c>
      <c r="R14" s="519">
        <v>2150762</v>
      </c>
      <c r="S14" s="519">
        <v>3040390</v>
      </c>
      <c r="T14" s="519">
        <v>54957</v>
      </c>
      <c r="U14" s="519">
        <v>0</v>
      </c>
      <c r="V14" s="519">
        <v>0</v>
      </c>
      <c r="W14" s="519">
        <v>0</v>
      </c>
      <c r="X14" s="557">
        <v>0</v>
      </c>
    </row>
    <row r="15" spans="1:24" ht="30" customHeight="1" thickBot="1">
      <c r="A15" s="593" t="s">
        <v>697</v>
      </c>
      <c r="B15" s="558">
        <f>SUM(B8:B14)</f>
        <v>181925565</v>
      </c>
      <c r="C15" s="558">
        <f>SUM(C8:C14)</f>
        <v>79639070</v>
      </c>
      <c r="D15" s="558">
        <f aca="true" t="shared" si="0" ref="D15:W15">SUM(D8:D14)</f>
        <v>133340</v>
      </c>
      <c r="E15" s="558">
        <f t="shared" si="0"/>
        <v>38524791</v>
      </c>
      <c r="F15" s="558">
        <f t="shared" si="0"/>
        <v>55929995</v>
      </c>
      <c r="G15" s="558">
        <f t="shared" si="0"/>
        <v>6290291</v>
      </c>
      <c r="H15" s="558">
        <f t="shared" si="0"/>
        <v>1185166</v>
      </c>
      <c r="I15" s="558">
        <f t="shared" si="0"/>
        <v>0</v>
      </c>
      <c r="J15" s="558">
        <f t="shared" si="0"/>
        <v>222912</v>
      </c>
      <c r="K15" s="558">
        <f t="shared" si="0"/>
        <v>0</v>
      </c>
      <c r="L15" s="558">
        <f t="shared" si="0"/>
        <v>0</v>
      </c>
      <c r="M15" s="558">
        <f t="shared" si="0"/>
        <v>0</v>
      </c>
      <c r="N15" s="558">
        <f t="shared" si="0"/>
        <v>4454400</v>
      </c>
      <c r="O15" s="558">
        <f t="shared" si="0"/>
        <v>32761284</v>
      </c>
      <c r="P15" s="558">
        <f t="shared" si="0"/>
        <v>62865835</v>
      </c>
      <c r="Q15" s="558">
        <f t="shared" si="0"/>
        <v>55121729</v>
      </c>
      <c r="R15" s="558">
        <f t="shared" si="0"/>
        <v>10940717</v>
      </c>
      <c r="S15" s="558">
        <f t="shared" si="0"/>
        <v>14806039</v>
      </c>
      <c r="T15" s="558">
        <f t="shared" si="0"/>
        <v>877759</v>
      </c>
      <c r="U15" s="558">
        <f t="shared" si="0"/>
        <v>97802</v>
      </c>
      <c r="V15" s="558">
        <f t="shared" si="0"/>
        <v>0</v>
      </c>
      <c r="W15" s="558">
        <f t="shared" si="0"/>
        <v>0</v>
      </c>
      <c r="X15" s="559">
        <f>SUM(X8:X14)</f>
        <v>0</v>
      </c>
    </row>
    <row r="16" spans="1:24" ht="30" customHeight="1">
      <c r="A16" s="171"/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</row>
    <row r="17" ht="30" customHeight="1"/>
    <row r="18" spans="1:24" s="170" customFormat="1" ht="30" customHeight="1">
      <c r="A18" s="171"/>
      <c r="B18" s="330" t="s">
        <v>133</v>
      </c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</row>
    <row r="19" spans="1:24" s="170" customFormat="1" ht="30" customHeight="1">
      <c r="A19" s="173"/>
      <c r="B19" s="331" t="s">
        <v>664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212"/>
    </row>
    <row r="20" spans="1:24" s="170" customFormat="1" ht="30" customHeight="1" thickBot="1">
      <c r="A20" s="560"/>
      <c r="B20" s="425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348" t="s">
        <v>280</v>
      </c>
      <c r="N20" s="349" t="s">
        <v>281</v>
      </c>
      <c r="O20" s="561"/>
      <c r="P20" s="561"/>
      <c r="Q20" s="561"/>
      <c r="R20" s="561"/>
      <c r="S20" s="561"/>
      <c r="T20" s="561"/>
      <c r="U20" s="561"/>
      <c r="V20" s="561"/>
      <c r="W20" s="561"/>
      <c r="X20" s="562" t="s">
        <v>209</v>
      </c>
    </row>
    <row r="21" spans="1:24" s="175" customFormat="1" ht="30" customHeight="1">
      <c r="A21" s="641" t="s">
        <v>625</v>
      </c>
      <c r="B21" s="174"/>
      <c r="C21" s="619" t="s">
        <v>626</v>
      </c>
      <c r="D21" s="644"/>
      <c r="E21" s="644"/>
      <c r="F21" s="644"/>
      <c r="G21" s="644"/>
      <c r="H21" s="644"/>
      <c r="I21" s="644"/>
      <c r="J21" s="644"/>
      <c r="K21" s="644"/>
      <c r="L21" s="644"/>
      <c r="M21" s="645"/>
      <c r="N21" s="646" t="s">
        <v>627</v>
      </c>
      <c r="O21" s="647"/>
      <c r="P21" s="647"/>
      <c r="Q21" s="647"/>
      <c r="R21" s="647"/>
      <c r="S21" s="647"/>
      <c r="T21" s="647"/>
      <c r="U21" s="647"/>
      <c r="V21" s="647"/>
      <c r="W21" s="647"/>
      <c r="X21" s="648"/>
    </row>
    <row r="22" spans="1:24" s="175" customFormat="1" ht="30" customHeight="1">
      <c r="A22" s="642"/>
      <c r="B22" s="86" t="s">
        <v>536</v>
      </c>
      <c r="C22" s="649" t="s">
        <v>629</v>
      </c>
      <c r="D22" s="650"/>
      <c r="E22" s="650"/>
      <c r="F22" s="176" t="s">
        <v>419</v>
      </c>
      <c r="G22" s="74" t="s">
        <v>420</v>
      </c>
      <c r="H22" s="74" t="s">
        <v>421</v>
      </c>
      <c r="I22" s="74" t="s">
        <v>422</v>
      </c>
      <c r="J22" s="74" t="s">
        <v>424</v>
      </c>
      <c r="K22" s="74" t="s">
        <v>425</v>
      </c>
      <c r="L22" s="74" t="s">
        <v>373</v>
      </c>
      <c r="M22" s="74" t="s">
        <v>169</v>
      </c>
      <c r="N22" s="86" t="s">
        <v>170</v>
      </c>
      <c r="O22" s="86" t="s">
        <v>638</v>
      </c>
      <c r="P22" s="86" t="s">
        <v>639</v>
      </c>
      <c r="Q22" s="86" t="s">
        <v>640</v>
      </c>
      <c r="R22" s="86" t="s">
        <v>641</v>
      </c>
      <c r="S22" s="86" t="s">
        <v>642</v>
      </c>
      <c r="T22" s="86" t="s">
        <v>643</v>
      </c>
      <c r="U22" s="86" t="s">
        <v>644</v>
      </c>
      <c r="V22" s="86" t="s">
        <v>645</v>
      </c>
      <c r="W22" s="86" t="s">
        <v>165</v>
      </c>
      <c r="X22" s="563" t="s">
        <v>646</v>
      </c>
    </row>
    <row r="23" spans="1:24" s="175" customFormat="1" ht="30" customHeight="1">
      <c r="A23" s="642"/>
      <c r="B23" s="86" t="s">
        <v>647</v>
      </c>
      <c r="C23" s="564" t="s">
        <v>171</v>
      </c>
      <c r="D23" s="564" t="s">
        <v>648</v>
      </c>
      <c r="E23" s="86" t="s">
        <v>665</v>
      </c>
      <c r="F23" s="565" t="s">
        <v>649</v>
      </c>
      <c r="G23" s="86" t="s">
        <v>650</v>
      </c>
      <c r="H23" s="566" t="s">
        <v>651</v>
      </c>
      <c r="I23" s="86" t="s">
        <v>652</v>
      </c>
      <c r="J23" s="86" t="s">
        <v>653</v>
      </c>
      <c r="K23" s="81" t="s">
        <v>654</v>
      </c>
      <c r="L23" s="86" t="s">
        <v>655</v>
      </c>
      <c r="M23" s="86" t="s">
        <v>319</v>
      </c>
      <c r="N23" s="76"/>
      <c r="O23" s="76"/>
      <c r="P23" s="86" t="s">
        <v>656</v>
      </c>
      <c r="Q23" s="86" t="s">
        <v>657</v>
      </c>
      <c r="R23" s="86" t="s">
        <v>658</v>
      </c>
      <c r="S23" s="86" t="s">
        <v>659</v>
      </c>
      <c r="T23" s="86" t="s">
        <v>660</v>
      </c>
      <c r="U23" s="86" t="s">
        <v>661</v>
      </c>
      <c r="V23" s="86" t="s">
        <v>167</v>
      </c>
      <c r="W23" s="86" t="s">
        <v>168</v>
      </c>
      <c r="X23" s="567"/>
    </row>
    <row r="24" spans="1:24" s="175" customFormat="1" ht="30" customHeight="1">
      <c r="A24" s="643"/>
      <c r="B24" s="96"/>
      <c r="C24" s="96"/>
      <c r="D24" s="96"/>
      <c r="E24" s="96" t="s">
        <v>662</v>
      </c>
      <c r="F24" s="568" t="s">
        <v>663</v>
      </c>
      <c r="G24" s="96"/>
      <c r="H24" s="569" t="s">
        <v>166</v>
      </c>
      <c r="I24" s="92"/>
      <c r="J24" s="92"/>
      <c r="K24" s="570" t="s">
        <v>172</v>
      </c>
      <c r="L24" s="92"/>
      <c r="M24" s="95"/>
      <c r="N24" s="95"/>
      <c r="O24" s="95"/>
      <c r="P24" s="96"/>
      <c r="Q24" s="96"/>
      <c r="R24" s="96"/>
      <c r="S24" s="96"/>
      <c r="T24" s="96"/>
      <c r="U24" s="96"/>
      <c r="V24" s="96"/>
      <c r="W24" s="96"/>
      <c r="X24" s="571"/>
    </row>
    <row r="25" spans="1:24" ht="30" customHeight="1">
      <c r="A25" s="177" t="s">
        <v>50</v>
      </c>
      <c r="B25" s="34">
        <v>817542</v>
      </c>
      <c r="C25" s="34">
        <v>530939</v>
      </c>
      <c r="D25" s="178">
        <v>0</v>
      </c>
      <c r="E25" s="34">
        <v>0</v>
      </c>
      <c r="F25" s="34">
        <v>286603</v>
      </c>
      <c r="G25" s="178">
        <v>0</v>
      </c>
      <c r="H25" s="178">
        <v>0</v>
      </c>
      <c r="I25" s="178">
        <v>0</v>
      </c>
      <c r="J25" s="178">
        <v>0</v>
      </c>
      <c r="K25" s="178">
        <v>0</v>
      </c>
      <c r="L25" s="178">
        <v>0</v>
      </c>
      <c r="M25" s="178">
        <v>0</v>
      </c>
      <c r="N25" s="34">
        <v>0</v>
      </c>
      <c r="O25" s="34">
        <v>61776</v>
      </c>
      <c r="P25" s="34">
        <v>109202</v>
      </c>
      <c r="Q25" s="34">
        <v>393824</v>
      </c>
      <c r="R25" s="34">
        <v>204596</v>
      </c>
      <c r="S25" s="34">
        <v>48144</v>
      </c>
      <c r="T25" s="34">
        <v>0</v>
      </c>
      <c r="U25" s="34">
        <v>0</v>
      </c>
      <c r="V25" s="34">
        <v>0</v>
      </c>
      <c r="W25" s="34">
        <v>0</v>
      </c>
      <c r="X25" s="45">
        <v>0</v>
      </c>
    </row>
    <row r="26" spans="1:24" ht="30" customHeight="1">
      <c r="A26" s="177" t="s">
        <v>207</v>
      </c>
      <c r="B26" s="36">
        <v>2334002</v>
      </c>
      <c r="C26" s="36">
        <v>1670423</v>
      </c>
      <c r="D26" s="180">
        <v>0</v>
      </c>
      <c r="E26" s="36">
        <v>0</v>
      </c>
      <c r="F26" s="36">
        <v>663579</v>
      </c>
      <c r="G26" s="180">
        <v>0</v>
      </c>
      <c r="H26" s="180">
        <v>0</v>
      </c>
      <c r="I26" s="180">
        <v>0</v>
      </c>
      <c r="J26" s="180">
        <v>0</v>
      </c>
      <c r="K26" s="180">
        <v>0</v>
      </c>
      <c r="L26" s="180">
        <v>0</v>
      </c>
      <c r="M26" s="180">
        <v>0</v>
      </c>
      <c r="N26" s="36">
        <v>120700</v>
      </c>
      <c r="O26" s="36">
        <v>47960</v>
      </c>
      <c r="P26" s="36">
        <v>1151769</v>
      </c>
      <c r="Q26" s="36">
        <v>1013573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46">
        <v>0</v>
      </c>
    </row>
    <row r="27" spans="1:24" ht="30" customHeight="1">
      <c r="A27" s="177" t="s">
        <v>206</v>
      </c>
      <c r="B27" s="37">
        <v>1934692</v>
      </c>
      <c r="C27" s="37">
        <v>1274716</v>
      </c>
      <c r="D27" s="182">
        <v>0</v>
      </c>
      <c r="E27" s="37">
        <v>26921</v>
      </c>
      <c r="F27" s="37">
        <v>616257</v>
      </c>
      <c r="G27" s="182">
        <v>16798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37">
        <v>0</v>
      </c>
      <c r="O27" s="37">
        <v>158511</v>
      </c>
      <c r="P27" s="37">
        <v>592064</v>
      </c>
      <c r="Q27" s="37">
        <v>806067</v>
      </c>
      <c r="R27" s="37">
        <v>310720</v>
      </c>
      <c r="S27" s="37">
        <v>67330</v>
      </c>
      <c r="T27" s="37">
        <v>0</v>
      </c>
      <c r="U27" s="37">
        <v>0</v>
      </c>
      <c r="V27" s="37">
        <v>0</v>
      </c>
      <c r="W27" s="37">
        <v>0</v>
      </c>
      <c r="X27" s="47">
        <v>0</v>
      </c>
    </row>
    <row r="28" spans="1:24" ht="30" customHeight="1" thickBot="1">
      <c r="A28" s="593" t="s">
        <v>697</v>
      </c>
      <c r="B28" s="183">
        <f>SUM(B25:B27)</f>
        <v>5086236</v>
      </c>
      <c r="C28" s="183">
        <f aca="true" t="shared" si="1" ref="C28:X28">SUM(C25:C27)</f>
        <v>3476078</v>
      </c>
      <c r="D28" s="183">
        <f t="shared" si="1"/>
        <v>0</v>
      </c>
      <c r="E28" s="183">
        <f t="shared" si="1"/>
        <v>26921</v>
      </c>
      <c r="F28" s="183">
        <f t="shared" si="1"/>
        <v>1566439</v>
      </c>
      <c r="G28" s="183">
        <f t="shared" si="1"/>
        <v>16798</v>
      </c>
      <c r="H28" s="183">
        <f t="shared" si="1"/>
        <v>0</v>
      </c>
      <c r="I28" s="183">
        <f t="shared" si="1"/>
        <v>0</v>
      </c>
      <c r="J28" s="183">
        <f t="shared" si="1"/>
        <v>0</v>
      </c>
      <c r="K28" s="183">
        <f t="shared" si="1"/>
        <v>0</v>
      </c>
      <c r="L28" s="183">
        <f t="shared" si="1"/>
        <v>0</v>
      </c>
      <c r="M28" s="183">
        <f t="shared" si="1"/>
        <v>0</v>
      </c>
      <c r="N28" s="183">
        <f t="shared" si="1"/>
        <v>120700</v>
      </c>
      <c r="O28" s="183">
        <f t="shared" si="1"/>
        <v>268247</v>
      </c>
      <c r="P28" s="183">
        <f t="shared" si="1"/>
        <v>1853035</v>
      </c>
      <c r="Q28" s="183">
        <f t="shared" si="1"/>
        <v>2213464</v>
      </c>
      <c r="R28" s="183">
        <f t="shared" si="1"/>
        <v>515316</v>
      </c>
      <c r="S28" s="183">
        <f t="shared" si="1"/>
        <v>115474</v>
      </c>
      <c r="T28" s="183">
        <f t="shared" si="1"/>
        <v>0</v>
      </c>
      <c r="U28" s="183">
        <f t="shared" si="1"/>
        <v>0</v>
      </c>
      <c r="V28" s="183">
        <f t="shared" si="1"/>
        <v>0</v>
      </c>
      <c r="W28" s="183">
        <f t="shared" si="1"/>
        <v>0</v>
      </c>
      <c r="X28" s="184">
        <f t="shared" si="1"/>
        <v>0</v>
      </c>
    </row>
    <row r="29" spans="1:24" ht="18" customHeight="1">
      <c r="A29" s="171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</row>
  </sheetData>
  <sheetProtection/>
  <mergeCells count="8">
    <mergeCell ref="A4:A7"/>
    <mergeCell ref="A21:A24"/>
    <mergeCell ref="C21:M21"/>
    <mergeCell ref="N21:X21"/>
    <mergeCell ref="C22:E22"/>
    <mergeCell ref="N4:X4"/>
    <mergeCell ref="C5:E5"/>
    <mergeCell ref="C4:M4"/>
  </mergeCells>
  <printOptions horizontalCentered="1"/>
  <pageMargins left="0.5905511811023623" right="0.5905511811023623" top="0.7874015748031497" bottom="0.7874015748031497" header="0.5118110236220472" footer="0.5118110236220472"/>
  <pageSetup fitToWidth="2" horizontalDpi="600" verticalDpi="600" orientation="landscape" pageOrder="overThenDown" paperSize="9" scale="59" r:id="rId1"/>
  <colBreaks count="1" manualBreakCount="1">
    <brk id="13" max="28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X21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8" customHeight="1"/>
  <cols>
    <col min="1" max="1" width="19.125" style="168" customWidth="1"/>
    <col min="2" max="24" width="16.625" style="186" customWidth="1"/>
    <col min="25" max="16384" width="9.375" style="179" customWidth="1"/>
  </cols>
  <sheetData>
    <row r="1" spans="1:24" s="170" customFormat="1" ht="30" customHeight="1">
      <c r="A1" s="168"/>
      <c r="B1" s="330" t="s">
        <v>159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</row>
    <row r="2" spans="1:24" s="170" customFormat="1" ht="30" customHeight="1">
      <c r="A2" s="171"/>
      <c r="B2" s="331" t="s">
        <v>664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</row>
    <row r="3" spans="1:24" s="170" customFormat="1" ht="30" customHeight="1" thickBot="1">
      <c r="A3" s="560"/>
      <c r="B3" s="425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348" t="s">
        <v>623</v>
      </c>
      <c r="N3" s="349" t="s">
        <v>624</v>
      </c>
      <c r="O3" s="561"/>
      <c r="P3" s="561"/>
      <c r="Q3" s="561"/>
      <c r="R3" s="561"/>
      <c r="S3" s="561"/>
      <c r="T3" s="561"/>
      <c r="U3" s="561"/>
      <c r="V3" s="561"/>
      <c r="W3" s="561"/>
      <c r="X3" s="562" t="s">
        <v>209</v>
      </c>
    </row>
    <row r="4" spans="1:24" s="175" customFormat="1" ht="30" customHeight="1">
      <c r="A4" s="641" t="s">
        <v>625</v>
      </c>
      <c r="B4" s="174"/>
      <c r="C4" s="619" t="s">
        <v>626</v>
      </c>
      <c r="D4" s="644"/>
      <c r="E4" s="644"/>
      <c r="F4" s="644"/>
      <c r="G4" s="644"/>
      <c r="H4" s="644"/>
      <c r="I4" s="644"/>
      <c r="J4" s="644"/>
      <c r="K4" s="644"/>
      <c r="L4" s="644"/>
      <c r="M4" s="645"/>
      <c r="N4" s="646" t="s">
        <v>627</v>
      </c>
      <c r="O4" s="647"/>
      <c r="P4" s="647"/>
      <c r="Q4" s="647"/>
      <c r="R4" s="647"/>
      <c r="S4" s="647"/>
      <c r="T4" s="647"/>
      <c r="U4" s="647"/>
      <c r="V4" s="647"/>
      <c r="W4" s="647"/>
      <c r="X4" s="648"/>
    </row>
    <row r="5" spans="1:24" s="175" customFormat="1" ht="30" customHeight="1">
      <c r="A5" s="642"/>
      <c r="B5" s="86" t="s">
        <v>536</v>
      </c>
      <c r="C5" s="649" t="s">
        <v>629</v>
      </c>
      <c r="D5" s="650"/>
      <c r="E5" s="650"/>
      <c r="F5" s="176" t="s">
        <v>419</v>
      </c>
      <c r="G5" s="74" t="s">
        <v>420</v>
      </c>
      <c r="H5" s="74" t="s">
        <v>421</v>
      </c>
      <c r="I5" s="74" t="s">
        <v>422</v>
      </c>
      <c r="J5" s="74" t="s">
        <v>424</v>
      </c>
      <c r="K5" s="74" t="s">
        <v>425</v>
      </c>
      <c r="L5" s="74" t="s">
        <v>373</v>
      </c>
      <c r="M5" s="74" t="s">
        <v>169</v>
      </c>
      <c r="N5" s="86" t="s">
        <v>170</v>
      </c>
      <c r="O5" s="86" t="s">
        <v>638</v>
      </c>
      <c r="P5" s="86" t="s">
        <v>639</v>
      </c>
      <c r="Q5" s="86" t="s">
        <v>640</v>
      </c>
      <c r="R5" s="86" t="s">
        <v>641</v>
      </c>
      <c r="S5" s="86" t="s">
        <v>642</v>
      </c>
      <c r="T5" s="86" t="s">
        <v>643</v>
      </c>
      <c r="U5" s="86" t="s">
        <v>644</v>
      </c>
      <c r="V5" s="86" t="s">
        <v>645</v>
      </c>
      <c r="W5" s="86" t="s">
        <v>165</v>
      </c>
      <c r="X5" s="563" t="s">
        <v>646</v>
      </c>
    </row>
    <row r="6" spans="1:24" s="175" customFormat="1" ht="30" customHeight="1">
      <c r="A6" s="642"/>
      <c r="B6" s="86" t="s">
        <v>647</v>
      </c>
      <c r="C6" s="564" t="s">
        <v>171</v>
      </c>
      <c r="D6" s="564" t="s">
        <v>648</v>
      </c>
      <c r="E6" s="86" t="s">
        <v>665</v>
      </c>
      <c r="F6" s="565" t="s">
        <v>649</v>
      </c>
      <c r="G6" s="86" t="s">
        <v>650</v>
      </c>
      <c r="H6" s="566" t="s">
        <v>651</v>
      </c>
      <c r="I6" s="86" t="s">
        <v>652</v>
      </c>
      <c r="J6" s="86" t="s">
        <v>653</v>
      </c>
      <c r="K6" s="81" t="s">
        <v>654</v>
      </c>
      <c r="L6" s="86" t="s">
        <v>655</v>
      </c>
      <c r="M6" s="86" t="s">
        <v>319</v>
      </c>
      <c r="N6" s="76"/>
      <c r="O6" s="76"/>
      <c r="P6" s="86" t="s">
        <v>656</v>
      </c>
      <c r="Q6" s="86" t="s">
        <v>657</v>
      </c>
      <c r="R6" s="86" t="s">
        <v>658</v>
      </c>
      <c r="S6" s="86" t="s">
        <v>659</v>
      </c>
      <c r="T6" s="86" t="s">
        <v>660</v>
      </c>
      <c r="U6" s="86" t="s">
        <v>661</v>
      </c>
      <c r="V6" s="86" t="s">
        <v>167</v>
      </c>
      <c r="W6" s="86" t="s">
        <v>168</v>
      </c>
      <c r="X6" s="567"/>
    </row>
    <row r="7" spans="1:24" s="175" customFormat="1" ht="30" customHeight="1">
      <c r="A7" s="643"/>
      <c r="B7" s="96"/>
      <c r="C7" s="96"/>
      <c r="D7" s="96"/>
      <c r="E7" s="96" t="s">
        <v>662</v>
      </c>
      <c r="F7" s="568" t="s">
        <v>663</v>
      </c>
      <c r="G7" s="96"/>
      <c r="H7" s="569" t="s">
        <v>166</v>
      </c>
      <c r="I7" s="92"/>
      <c r="J7" s="92"/>
      <c r="K7" s="570" t="s">
        <v>172</v>
      </c>
      <c r="L7" s="92"/>
      <c r="M7" s="95"/>
      <c r="N7" s="95"/>
      <c r="O7" s="95"/>
      <c r="P7" s="96"/>
      <c r="Q7" s="96"/>
      <c r="R7" s="96"/>
      <c r="S7" s="96"/>
      <c r="T7" s="96"/>
      <c r="U7" s="96"/>
      <c r="V7" s="96"/>
      <c r="W7" s="96"/>
      <c r="X7" s="571"/>
    </row>
    <row r="8" spans="1:24" ht="30" customHeight="1">
      <c r="A8" s="181" t="s">
        <v>206</v>
      </c>
      <c r="B8" s="519">
        <v>2248958</v>
      </c>
      <c r="C8" s="519">
        <v>1277300</v>
      </c>
      <c r="D8" s="556">
        <v>0</v>
      </c>
      <c r="E8" s="519">
        <v>0</v>
      </c>
      <c r="F8" s="519">
        <v>953198</v>
      </c>
      <c r="G8" s="519">
        <v>14860</v>
      </c>
      <c r="H8" s="519">
        <v>3600</v>
      </c>
      <c r="I8" s="556">
        <v>0</v>
      </c>
      <c r="J8" s="519">
        <v>0</v>
      </c>
      <c r="K8" s="556">
        <v>0</v>
      </c>
      <c r="L8" s="556">
        <v>0</v>
      </c>
      <c r="M8" s="556">
        <v>0</v>
      </c>
      <c r="N8" s="519">
        <v>0</v>
      </c>
      <c r="O8" s="519">
        <v>3600</v>
      </c>
      <c r="P8" s="519">
        <v>1000460</v>
      </c>
      <c r="Q8" s="519">
        <v>1194398</v>
      </c>
      <c r="R8" s="519">
        <v>27356</v>
      </c>
      <c r="S8" s="519">
        <v>23144</v>
      </c>
      <c r="T8" s="519">
        <v>0</v>
      </c>
      <c r="U8" s="519">
        <v>0</v>
      </c>
      <c r="V8" s="519">
        <v>0</v>
      </c>
      <c r="W8" s="519">
        <v>0</v>
      </c>
      <c r="X8" s="557">
        <v>0</v>
      </c>
    </row>
    <row r="9" spans="1:24" ht="30" customHeight="1" thickBot="1">
      <c r="A9" s="593" t="s">
        <v>697</v>
      </c>
      <c r="B9" s="558">
        <f aca="true" t="shared" si="0" ref="B9:X9">SUM(B8:B8)</f>
        <v>2248958</v>
      </c>
      <c r="C9" s="558">
        <f t="shared" si="0"/>
        <v>1277300</v>
      </c>
      <c r="D9" s="558">
        <f t="shared" si="0"/>
        <v>0</v>
      </c>
      <c r="E9" s="558">
        <f t="shared" si="0"/>
        <v>0</v>
      </c>
      <c r="F9" s="558">
        <f t="shared" si="0"/>
        <v>953198</v>
      </c>
      <c r="G9" s="558">
        <f t="shared" si="0"/>
        <v>14860</v>
      </c>
      <c r="H9" s="558">
        <f t="shared" si="0"/>
        <v>3600</v>
      </c>
      <c r="I9" s="558">
        <f t="shared" si="0"/>
        <v>0</v>
      </c>
      <c r="J9" s="558">
        <f t="shared" si="0"/>
        <v>0</v>
      </c>
      <c r="K9" s="558">
        <f t="shared" si="0"/>
        <v>0</v>
      </c>
      <c r="L9" s="558">
        <f t="shared" si="0"/>
        <v>0</v>
      </c>
      <c r="M9" s="558">
        <f t="shared" si="0"/>
        <v>0</v>
      </c>
      <c r="N9" s="558">
        <f t="shared" si="0"/>
        <v>0</v>
      </c>
      <c r="O9" s="558">
        <f t="shared" si="0"/>
        <v>3600</v>
      </c>
      <c r="P9" s="558">
        <f t="shared" si="0"/>
        <v>1000460</v>
      </c>
      <c r="Q9" s="558">
        <f t="shared" si="0"/>
        <v>1194398</v>
      </c>
      <c r="R9" s="558">
        <f t="shared" si="0"/>
        <v>27356</v>
      </c>
      <c r="S9" s="558">
        <f t="shared" si="0"/>
        <v>23144</v>
      </c>
      <c r="T9" s="558">
        <f t="shared" si="0"/>
        <v>0</v>
      </c>
      <c r="U9" s="558">
        <f t="shared" si="0"/>
        <v>0</v>
      </c>
      <c r="V9" s="558">
        <f t="shared" si="0"/>
        <v>0</v>
      </c>
      <c r="W9" s="558">
        <f t="shared" si="0"/>
        <v>0</v>
      </c>
      <c r="X9" s="559">
        <f t="shared" si="0"/>
        <v>0</v>
      </c>
    </row>
    <row r="10" spans="1:24" ht="30" customHeight="1">
      <c r="A10" s="171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</row>
    <row r="11" ht="30" customHeight="1"/>
    <row r="12" ht="30" customHeight="1">
      <c r="B12" s="330" t="s">
        <v>203</v>
      </c>
    </row>
    <row r="13" spans="1:24" s="170" customFormat="1" ht="30" customHeight="1">
      <c r="A13" s="171"/>
      <c r="B13" s="331" t="s">
        <v>664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</row>
    <row r="14" spans="1:24" s="170" customFormat="1" ht="30" customHeight="1" thickBot="1">
      <c r="A14" s="560"/>
      <c r="B14" s="425"/>
      <c r="C14" s="561"/>
      <c r="D14" s="561"/>
      <c r="E14" s="561"/>
      <c r="F14" s="561"/>
      <c r="G14" s="561"/>
      <c r="H14" s="561"/>
      <c r="I14" s="561"/>
      <c r="J14" s="561"/>
      <c r="K14" s="561"/>
      <c r="L14" s="561"/>
      <c r="M14" s="348" t="s">
        <v>280</v>
      </c>
      <c r="N14" s="349" t="s">
        <v>281</v>
      </c>
      <c r="O14" s="561"/>
      <c r="P14" s="561"/>
      <c r="Q14" s="561"/>
      <c r="R14" s="561"/>
      <c r="S14" s="561"/>
      <c r="T14" s="561"/>
      <c r="U14" s="561"/>
      <c r="V14" s="561"/>
      <c r="W14" s="561"/>
      <c r="X14" s="562" t="s">
        <v>209</v>
      </c>
    </row>
    <row r="15" spans="1:24" s="175" customFormat="1" ht="30" customHeight="1">
      <c r="A15" s="641" t="s">
        <v>625</v>
      </c>
      <c r="B15" s="174"/>
      <c r="C15" s="619" t="s">
        <v>626</v>
      </c>
      <c r="D15" s="644"/>
      <c r="E15" s="644"/>
      <c r="F15" s="644"/>
      <c r="G15" s="644"/>
      <c r="H15" s="644"/>
      <c r="I15" s="644"/>
      <c r="J15" s="644"/>
      <c r="K15" s="644"/>
      <c r="L15" s="644"/>
      <c r="M15" s="645"/>
      <c r="N15" s="646" t="s">
        <v>627</v>
      </c>
      <c r="O15" s="647"/>
      <c r="P15" s="647"/>
      <c r="Q15" s="647"/>
      <c r="R15" s="647"/>
      <c r="S15" s="647"/>
      <c r="T15" s="647"/>
      <c r="U15" s="647"/>
      <c r="V15" s="647"/>
      <c r="W15" s="647"/>
      <c r="X15" s="648"/>
    </row>
    <row r="16" spans="1:24" s="175" customFormat="1" ht="30" customHeight="1">
      <c r="A16" s="642"/>
      <c r="B16" s="86" t="s">
        <v>536</v>
      </c>
      <c r="C16" s="649" t="s">
        <v>629</v>
      </c>
      <c r="D16" s="650"/>
      <c r="E16" s="650"/>
      <c r="F16" s="176" t="s">
        <v>419</v>
      </c>
      <c r="G16" s="74" t="s">
        <v>420</v>
      </c>
      <c r="H16" s="74" t="s">
        <v>421</v>
      </c>
      <c r="I16" s="74" t="s">
        <v>422</v>
      </c>
      <c r="J16" s="74" t="s">
        <v>424</v>
      </c>
      <c r="K16" s="74" t="s">
        <v>425</v>
      </c>
      <c r="L16" s="74" t="s">
        <v>373</v>
      </c>
      <c r="M16" s="74" t="s">
        <v>169</v>
      </c>
      <c r="N16" s="86" t="s">
        <v>170</v>
      </c>
      <c r="O16" s="86" t="s">
        <v>638</v>
      </c>
      <c r="P16" s="86" t="s">
        <v>639</v>
      </c>
      <c r="Q16" s="86" t="s">
        <v>640</v>
      </c>
      <c r="R16" s="86" t="s">
        <v>641</v>
      </c>
      <c r="S16" s="86" t="s">
        <v>642</v>
      </c>
      <c r="T16" s="86" t="s">
        <v>643</v>
      </c>
      <c r="U16" s="86" t="s">
        <v>644</v>
      </c>
      <c r="V16" s="86" t="s">
        <v>645</v>
      </c>
      <c r="W16" s="86" t="s">
        <v>165</v>
      </c>
      <c r="X16" s="563" t="s">
        <v>646</v>
      </c>
    </row>
    <row r="17" spans="1:24" s="175" customFormat="1" ht="30" customHeight="1">
      <c r="A17" s="642"/>
      <c r="B17" s="86" t="s">
        <v>647</v>
      </c>
      <c r="C17" s="564" t="s">
        <v>171</v>
      </c>
      <c r="D17" s="564" t="s">
        <v>648</v>
      </c>
      <c r="E17" s="86" t="s">
        <v>665</v>
      </c>
      <c r="F17" s="565" t="s">
        <v>649</v>
      </c>
      <c r="G17" s="86" t="s">
        <v>650</v>
      </c>
      <c r="H17" s="566" t="s">
        <v>651</v>
      </c>
      <c r="I17" s="86" t="s">
        <v>652</v>
      </c>
      <c r="J17" s="86" t="s">
        <v>653</v>
      </c>
      <c r="K17" s="81" t="s">
        <v>654</v>
      </c>
      <c r="L17" s="86" t="s">
        <v>655</v>
      </c>
      <c r="M17" s="86" t="s">
        <v>319</v>
      </c>
      <c r="N17" s="76"/>
      <c r="O17" s="76"/>
      <c r="P17" s="86" t="s">
        <v>656</v>
      </c>
      <c r="Q17" s="86" t="s">
        <v>657</v>
      </c>
      <c r="R17" s="86" t="s">
        <v>658</v>
      </c>
      <c r="S17" s="86" t="s">
        <v>659</v>
      </c>
      <c r="T17" s="86" t="s">
        <v>660</v>
      </c>
      <c r="U17" s="86" t="s">
        <v>661</v>
      </c>
      <c r="V17" s="86" t="s">
        <v>167</v>
      </c>
      <c r="W17" s="86" t="s">
        <v>168</v>
      </c>
      <c r="X17" s="567"/>
    </row>
    <row r="18" spans="1:24" s="175" customFormat="1" ht="30" customHeight="1">
      <c r="A18" s="643"/>
      <c r="B18" s="96"/>
      <c r="C18" s="96"/>
      <c r="D18" s="96"/>
      <c r="E18" s="96" t="s">
        <v>662</v>
      </c>
      <c r="F18" s="568" t="s">
        <v>663</v>
      </c>
      <c r="G18" s="96"/>
      <c r="H18" s="569" t="s">
        <v>166</v>
      </c>
      <c r="I18" s="92"/>
      <c r="J18" s="92"/>
      <c r="K18" s="570" t="s">
        <v>172</v>
      </c>
      <c r="L18" s="92"/>
      <c r="M18" s="95"/>
      <c r="N18" s="95"/>
      <c r="O18" s="95"/>
      <c r="P18" s="96"/>
      <c r="Q18" s="96"/>
      <c r="R18" s="96"/>
      <c r="S18" s="96"/>
      <c r="T18" s="96"/>
      <c r="U18" s="96"/>
      <c r="V18" s="96"/>
      <c r="W18" s="96"/>
      <c r="X18" s="571"/>
    </row>
    <row r="19" spans="1:24" ht="30" customHeight="1">
      <c r="A19" s="177" t="s">
        <v>206</v>
      </c>
      <c r="B19" s="519">
        <v>82125</v>
      </c>
      <c r="C19" s="519">
        <v>82125</v>
      </c>
      <c r="D19" s="556">
        <v>0</v>
      </c>
      <c r="E19" s="519">
        <v>0</v>
      </c>
      <c r="F19" s="519">
        <v>0</v>
      </c>
      <c r="G19" s="556">
        <v>0</v>
      </c>
      <c r="H19" s="556">
        <v>0</v>
      </c>
      <c r="I19" s="556">
        <v>0</v>
      </c>
      <c r="J19" s="556">
        <v>0</v>
      </c>
      <c r="K19" s="556">
        <v>0</v>
      </c>
      <c r="L19" s="556">
        <v>0</v>
      </c>
      <c r="M19" s="556">
        <v>0</v>
      </c>
      <c r="N19" s="519">
        <v>0</v>
      </c>
      <c r="O19" s="519">
        <v>0</v>
      </c>
      <c r="P19" s="519">
        <v>0</v>
      </c>
      <c r="Q19" s="519">
        <v>52996</v>
      </c>
      <c r="R19" s="519">
        <v>24611</v>
      </c>
      <c r="S19" s="519">
        <v>4518</v>
      </c>
      <c r="T19" s="519">
        <v>0</v>
      </c>
      <c r="U19" s="519">
        <v>0</v>
      </c>
      <c r="V19" s="519">
        <v>0</v>
      </c>
      <c r="W19" s="519">
        <v>0</v>
      </c>
      <c r="X19" s="557">
        <v>0</v>
      </c>
    </row>
    <row r="20" spans="1:24" ht="30" customHeight="1" thickBot="1">
      <c r="A20" s="593" t="s">
        <v>697</v>
      </c>
      <c r="B20" s="558">
        <f aca="true" t="shared" si="1" ref="B20:X20">SUM(B19:B19)</f>
        <v>82125</v>
      </c>
      <c r="C20" s="558">
        <f t="shared" si="1"/>
        <v>82125</v>
      </c>
      <c r="D20" s="558">
        <f t="shared" si="1"/>
        <v>0</v>
      </c>
      <c r="E20" s="558">
        <f t="shared" si="1"/>
        <v>0</v>
      </c>
      <c r="F20" s="558">
        <f t="shared" si="1"/>
        <v>0</v>
      </c>
      <c r="G20" s="558">
        <f t="shared" si="1"/>
        <v>0</v>
      </c>
      <c r="H20" s="558">
        <f t="shared" si="1"/>
        <v>0</v>
      </c>
      <c r="I20" s="558">
        <f t="shared" si="1"/>
        <v>0</v>
      </c>
      <c r="J20" s="558">
        <f t="shared" si="1"/>
        <v>0</v>
      </c>
      <c r="K20" s="558">
        <f t="shared" si="1"/>
        <v>0</v>
      </c>
      <c r="L20" s="558">
        <f t="shared" si="1"/>
        <v>0</v>
      </c>
      <c r="M20" s="558">
        <f t="shared" si="1"/>
        <v>0</v>
      </c>
      <c r="N20" s="558">
        <f t="shared" si="1"/>
        <v>0</v>
      </c>
      <c r="O20" s="558">
        <f t="shared" si="1"/>
        <v>0</v>
      </c>
      <c r="P20" s="558">
        <f t="shared" si="1"/>
        <v>0</v>
      </c>
      <c r="Q20" s="558">
        <f t="shared" si="1"/>
        <v>52996</v>
      </c>
      <c r="R20" s="558">
        <f t="shared" si="1"/>
        <v>24611</v>
      </c>
      <c r="S20" s="558">
        <f t="shared" si="1"/>
        <v>4518</v>
      </c>
      <c r="T20" s="558">
        <f t="shared" si="1"/>
        <v>0</v>
      </c>
      <c r="U20" s="558">
        <f t="shared" si="1"/>
        <v>0</v>
      </c>
      <c r="V20" s="558">
        <f t="shared" si="1"/>
        <v>0</v>
      </c>
      <c r="W20" s="558">
        <f t="shared" si="1"/>
        <v>0</v>
      </c>
      <c r="X20" s="559">
        <f t="shared" si="1"/>
        <v>0</v>
      </c>
    </row>
    <row r="21" spans="1:24" ht="18" customHeight="1">
      <c r="A21" s="171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</row>
  </sheetData>
  <sheetProtection/>
  <mergeCells count="8">
    <mergeCell ref="A4:A7"/>
    <mergeCell ref="A15:A18"/>
    <mergeCell ref="C4:M4"/>
    <mergeCell ref="N4:X4"/>
    <mergeCell ref="C5:E5"/>
    <mergeCell ref="C15:M15"/>
    <mergeCell ref="N15:X15"/>
    <mergeCell ref="C16:E16"/>
  </mergeCells>
  <printOptions horizontalCentered="1"/>
  <pageMargins left="0.5905511811023623" right="0.5905511811023623" top="0.7874015748031497" bottom="0.7874015748031497" header="0.5118110236220472" footer="0.5118110236220472"/>
  <pageSetup fitToWidth="2" horizontalDpi="600" verticalDpi="600" orientation="landscape" pageOrder="overThenDown" paperSize="9" scale="66" r:id="rId1"/>
  <colBreaks count="1" manualBreakCount="1">
    <brk id="13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12.00390625" defaultRowHeight="15" customHeight="1"/>
  <cols>
    <col min="1" max="1" width="19.125" style="7" customWidth="1"/>
    <col min="2" max="3" width="16.50390625" style="7" customWidth="1"/>
    <col min="4" max="20" width="16.50390625" style="1" customWidth="1"/>
    <col min="21" max="21" width="16.50390625" style="7" customWidth="1"/>
    <col min="22" max="33" width="16.50390625" style="1" customWidth="1"/>
    <col min="34" max="34" width="16.50390625" style="23" customWidth="1"/>
    <col min="35" max="39" width="16.50390625" style="1" customWidth="1"/>
    <col min="40" max="43" width="16.50390625" style="7" customWidth="1"/>
    <col min="44" max="49" width="16.50390625" style="1" customWidth="1"/>
    <col min="50" max="50" width="16.50390625" style="7" customWidth="1"/>
    <col min="51" max="53" width="16.50390625" style="1" customWidth="1"/>
    <col min="54" max="54" width="16.50390625" style="7" customWidth="1"/>
    <col min="55" max="57" width="16.50390625" style="1" customWidth="1"/>
    <col min="58" max="64" width="18.50390625" style="1" customWidth="1"/>
    <col min="65" max="16384" width="12.00390625" style="1" customWidth="1"/>
  </cols>
  <sheetData>
    <row r="1" spans="1:34" s="3" customFormat="1" ht="30" customHeight="1">
      <c r="A1" s="8"/>
      <c r="B1" s="330" t="s">
        <v>159</v>
      </c>
      <c r="AH1" s="21"/>
    </row>
    <row r="2" spans="1:34" s="3" customFormat="1" ht="30" customHeight="1">
      <c r="A2" s="8"/>
      <c r="B2" s="331" t="s">
        <v>213</v>
      </c>
      <c r="AH2" s="21"/>
    </row>
    <row r="3" spans="1:40" s="3" customFormat="1" ht="30" customHeight="1" thickBot="1">
      <c r="A3" s="8"/>
      <c r="B3" s="10"/>
      <c r="T3" s="348" t="s">
        <v>278</v>
      </c>
      <c r="U3" s="349" t="s">
        <v>279</v>
      </c>
      <c r="AH3" s="21"/>
      <c r="AM3" s="348" t="s">
        <v>282</v>
      </c>
      <c r="AN3" s="349" t="s">
        <v>283</v>
      </c>
    </row>
    <row r="4" spans="1:57" s="4" customFormat="1" ht="30" customHeight="1">
      <c r="A4" s="328" t="s">
        <v>2</v>
      </c>
      <c r="B4" s="332" t="s">
        <v>214</v>
      </c>
      <c r="C4" s="332" t="s">
        <v>216</v>
      </c>
      <c r="D4" s="600" t="s">
        <v>230</v>
      </c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0" t="s">
        <v>220</v>
      </c>
      <c r="P4" s="601"/>
      <c r="Q4" s="600" t="s">
        <v>222</v>
      </c>
      <c r="R4" s="601"/>
      <c r="S4" s="601"/>
      <c r="T4" s="601"/>
      <c r="U4" s="332" t="s">
        <v>224</v>
      </c>
      <c r="V4" s="608" t="s">
        <v>225</v>
      </c>
      <c r="W4" s="606"/>
      <c r="X4" s="606"/>
      <c r="Y4" s="606"/>
      <c r="Z4" s="606"/>
      <c r="AA4" s="606"/>
      <c r="AB4" s="606"/>
      <c r="AC4" s="606"/>
      <c r="AD4" s="606"/>
      <c r="AE4" s="606"/>
      <c r="AF4" s="606"/>
      <c r="AG4" s="606"/>
      <c r="AH4" s="606"/>
      <c r="AI4" s="606"/>
      <c r="AJ4" s="606"/>
      <c r="AK4" s="607"/>
      <c r="AL4" s="600" t="s">
        <v>239</v>
      </c>
      <c r="AM4" s="601"/>
      <c r="AN4" s="605" t="s">
        <v>242</v>
      </c>
      <c r="AO4" s="606"/>
      <c r="AP4" s="606"/>
      <c r="AQ4" s="606"/>
      <c r="AR4" s="606"/>
      <c r="AS4" s="606"/>
      <c r="AT4" s="606"/>
      <c r="AU4" s="606"/>
      <c r="AV4" s="606"/>
      <c r="AW4" s="607"/>
      <c r="AX4" s="600" t="s">
        <v>256</v>
      </c>
      <c r="AY4" s="601"/>
      <c r="AZ4" s="601"/>
      <c r="BA4" s="601"/>
      <c r="BB4" s="601"/>
      <c r="BC4" s="600" t="s">
        <v>260</v>
      </c>
      <c r="BD4" s="601"/>
      <c r="BE4" s="602"/>
    </row>
    <row r="5" spans="1:57" s="4" customFormat="1" ht="30" customHeight="1">
      <c r="A5" s="18"/>
      <c r="B5" s="165" t="s">
        <v>3</v>
      </c>
      <c r="C5" s="165" t="s">
        <v>4</v>
      </c>
      <c r="D5" s="337" t="s">
        <v>51</v>
      </c>
      <c r="E5" s="337" t="s">
        <v>52</v>
      </c>
      <c r="F5" s="337" t="s">
        <v>53</v>
      </c>
      <c r="G5" s="337" t="s">
        <v>54</v>
      </c>
      <c r="H5" s="337" t="s">
        <v>55</v>
      </c>
      <c r="I5" s="337" t="s">
        <v>6</v>
      </c>
      <c r="J5" s="337" t="s">
        <v>7</v>
      </c>
      <c r="K5" s="337" t="s">
        <v>56</v>
      </c>
      <c r="L5" s="337" t="s">
        <v>57</v>
      </c>
      <c r="M5" s="337" t="s">
        <v>58</v>
      </c>
      <c r="N5" s="337" t="s">
        <v>59</v>
      </c>
      <c r="O5" s="337" t="s">
        <v>51</v>
      </c>
      <c r="P5" s="337" t="s">
        <v>52</v>
      </c>
      <c r="Q5" s="337" t="s">
        <v>51</v>
      </c>
      <c r="R5" s="603" t="s">
        <v>223</v>
      </c>
      <c r="S5" s="604"/>
      <c r="T5" s="604"/>
      <c r="U5" s="165" t="s">
        <v>5</v>
      </c>
      <c r="V5" s="337" t="s">
        <v>51</v>
      </c>
      <c r="W5" s="603" t="s">
        <v>226</v>
      </c>
      <c r="X5" s="604"/>
      <c r="Y5" s="604"/>
      <c r="Z5" s="604"/>
      <c r="AA5" s="337" t="s">
        <v>52</v>
      </c>
      <c r="AB5" s="337" t="s">
        <v>53</v>
      </c>
      <c r="AC5" s="337" t="s">
        <v>54</v>
      </c>
      <c r="AD5" s="337" t="s">
        <v>55</v>
      </c>
      <c r="AE5" s="603" t="s">
        <v>231</v>
      </c>
      <c r="AF5" s="604"/>
      <c r="AG5" s="337" t="s">
        <v>6</v>
      </c>
      <c r="AH5" s="337" t="s">
        <v>7</v>
      </c>
      <c r="AI5" s="603" t="s">
        <v>237</v>
      </c>
      <c r="AJ5" s="604"/>
      <c r="AK5" s="337" t="s">
        <v>57</v>
      </c>
      <c r="AL5" s="337" t="s">
        <v>51</v>
      </c>
      <c r="AM5" s="337" t="s">
        <v>52</v>
      </c>
      <c r="AN5" s="340" t="s">
        <v>51</v>
      </c>
      <c r="AO5" s="337" t="s">
        <v>52</v>
      </c>
      <c r="AP5" s="337" t="s">
        <v>53</v>
      </c>
      <c r="AQ5" s="337" t="s">
        <v>54</v>
      </c>
      <c r="AR5" s="597" t="s">
        <v>245</v>
      </c>
      <c r="AS5" s="598"/>
      <c r="AT5" s="598"/>
      <c r="AU5" s="598"/>
      <c r="AV5" s="598"/>
      <c r="AW5" s="599"/>
      <c r="AX5" s="337" t="s">
        <v>51</v>
      </c>
      <c r="AY5" s="603" t="s">
        <v>257</v>
      </c>
      <c r="AZ5" s="604"/>
      <c r="BA5" s="337" t="s">
        <v>53</v>
      </c>
      <c r="BB5" s="337" t="s">
        <v>54</v>
      </c>
      <c r="BC5" s="337" t="s">
        <v>51</v>
      </c>
      <c r="BD5" s="337" t="s">
        <v>52</v>
      </c>
      <c r="BE5" s="594" t="s">
        <v>27</v>
      </c>
    </row>
    <row r="6" spans="1:57" s="4" customFormat="1" ht="30" customHeight="1">
      <c r="A6" s="18"/>
      <c r="B6" s="165" t="s">
        <v>28</v>
      </c>
      <c r="C6" s="165" t="s">
        <v>215</v>
      </c>
      <c r="D6" s="165" t="s">
        <v>217</v>
      </c>
      <c r="E6" s="165" t="s">
        <v>8</v>
      </c>
      <c r="F6" s="165" t="s">
        <v>9</v>
      </c>
      <c r="G6" s="165" t="s">
        <v>10</v>
      </c>
      <c r="H6" s="165" t="s">
        <v>11</v>
      </c>
      <c r="I6" s="165" t="s">
        <v>85</v>
      </c>
      <c r="J6" s="165" t="s">
        <v>12</v>
      </c>
      <c r="K6" s="165" t="s">
        <v>8</v>
      </c>
      <c r="L6" s="165" t="s">
        <v>9</v>
      </c>
      <c r="M6" s="165" t="s">
        <v>10</v>
      </c>
      <c r="N6" s="165" t="s">
        <v>11</v>
      </c>
      <c r="O6" s="165" t="s">
        <v>13</v>
      </c>
      <c r="P6" s="165" t="s">
        <v>221</v>
      </c>
      <c r="Q6" s="165" t="s">
        <v>14</v>
      </c>
      <c r="R6" s="337" t="s">
        <v>60</v>
      </c>
      <c r="S6" s="337" t="s">
        <v>61</v>
      </c>
      <c r="T6" s="337" t="s">
        <v>62</v>
      </c>
      <c r="U6" s="15"/>
      <c r="V6" s="165" t="s">
        <v>15</v>
      </c>
      <c r="W6" s="165" t="s">
        <v>227</v>
      </c>
      <c r="X6" s="165" t="s">
        <v>229</v>
      </c>
      <c r="Y6" s="165" t="s">
        <v>265</v>
      </c>
      <c r="Z6" s="165" t="s">
        <v>266</v>
      </c>
      <c r="AA6" s="165" t="s">
        <v>16</v>
      </c>
      <c r="AB6" s="165" t="s">
        <v>17</v>
      </c>
      <c r="AC6" s="165" t="s">
        <v>18</v>
      </c>
      <c r="AD6" s="165" t="s">
        <v>267</v>
      </c>
      <c r="AE6" s="339" t="s">
        <v>232</v>
      </c>
      <c r="AF6" s="339" t="s">
        <v>234</v>
      </c>
      <c r="AG6" s="165" t="s">
        <v>235</v>
      </c>
      <c r="AH6" s="165" t="s">
        <v>19</v>
      </c>
      <c r="AI6" s="339" t="s">
        <v>60</v>
      </c>
      <c r="AJ6" s="339" t="s">
        <v>61</v>
      </c>
      <c r="AK6" s="165" t="s">
        <v>20</v>
      </c>
      <c r="AL6" s="165" t="s">
        <v>240</v>
      </c>
      <c r="AM6" s="165" t="s">
        <v>21</v>
      </c>
      <c r="AN6" s="165" t="s">
        <v>22</v>
      </c>
      <c r="AO6" s="165" t="s">
        <v>243</v>
      </c>
      <c r="AP6" s="165" t="s">
        <v>23</v>
      </c>
      <c r="AQ6" s="165" t="s">
        <v>24</v>
      </c>
      <c r="AR6" s="340" t="s">
        <v>246</v>
      </c>
      <c r="AS6" s="340" t="s">
        <v>251</v>
      </c>
      <c r="AT6" s="340" t="s">
        <v>252</v>
      </c>
      <c r="AU6" s="340" t="s">
        <v>253</v>
      </c>
      <c r="AV6" s="340" t="s">
        <v>254</v>
      </c>
      <c r="AW6" s="340" t="s">
        <v>255</v>
      </c>
      <c r="AX6" s="341" t="s">
        <v>25</v>
      </c>
      <c r="AY6" s="342" t="s">
        <v>60</v>
      </c>
      <c r="AZ6" s="342" t="s">
        <v>61</v>
      </c>
      <c r="BA6" s="341" t="s">
        <v>88</v>
      </c>
      <c r="BB6" s="341" t="s">
        <v>26</v>
      </c>
      <c r="BC6" s="165" t="s">
        <v>261</v>
      </c>
      <c r="BD6" s="165" t="s">
        <v>263</v>
      </c>
      <c r="BE6" s="595"/>
    </row>
    <row r="7" spans="1:57" s="4" customFormat="1" ht="30" customHeight="1">
      <c r="A7" s="18"/>
      <c r="B7" s="14"/>
      <c r="C7" s="14"/>
      <c r="D7" s="165" t="s">
        <v>218</v>
      </c>
      <c r="E7" s="165" t="s">
        <v>74</v>
      </c>
      <c r="F7" s="165" t="s">
        <v>75</v>
      </c>
      <c r="G7" s="165" t="s">
        <v>29</v>
      </c>
      <c r="H7" s="165" t="s">
        <v>29</v>
      </c>
      <c r="I7" s="165" t="s">
        <v>30</v>
      </c>
      <c r="J7" s="165" t="s">
        <v>219</v>
      </c>
      <c r="K7" s="165" t="s">
        <v>76</v>
      </c>
      <c r="L7" s="165" t="s">
        <v>219</v>
      </c>
      <c r="M7" s="165" t="s">
        <v>31</v>
      </c>
      <c r="N7" s="165" t="s">
        <v>31</v>
      </c>
      <c r="O7" s="15"/>
      <c r="P7" s="165" t="s">
        <v>670</v>
      </c>
      <c r="Q7" s="165" t="s">
        <v>32</v>
      </c>
      <c r="R7" s="165" t="s">
        <v>33</v>
      </c>
      <c r="S7" s="165" t="s">
        <v>34</v>
      </c>
      <c r="T7" s="165" t="s">
        <v>35</v>
      </c>
      <c r="U7" s="15"/>
      <c r="V7" s="165" t="s">
        <v>36</v>
      </c>
      <c r="W7" s="165" t="s">
        <v>228</v>
      </c>
      <c r="X7" s="165" t="s">
        <v>228</v>
      </c>
      <c r="Y7" s="165" t="s">
        <v>228</v>
      </c>
      <c r="Z7" s="14" t="s">
        <v>84</v>
      </c>
      <c r="AA7" s="165" t="s">
        <v>37</v>
      </c>
      <c r="AB7" s="14" t="s">
        <v>38</v>
      </c>
      <c r="AC7" s="14" t="s">
        <v>38</v>
      </c>
      <c r="AD7" s="165" t="s">
        <v>268</v>
      </c>
      <c r="AE7" s="340" t="s">
        <v>233</v>
      </c>
      <c r="AF7" s="340" t="s">
        <v>233</v>
      </c>
      <c r="AG7" s="165" t="s">
        <v>39</v>
      </c>
      <c r="AH7" s="165" t="s">
        <v>63</v>
      </c>
      <c r="AI7" s="165" t="s">
        <v>40</v>
      </c>
      <c r="AJ7" s="341" t="s">
        <v>86</v>
      </c>
      <c r="AK7" s="165" t="s">
        <v>238</v>
      </c>
      <c r="AL7" s="165" t="s">
        <v>241</v>
      </c>
      <c r="AM7" s="165" t="s">
        <v>41</v>
      </c>
      <c r="AN7" s="165" t="s">
        <v>42</v>
      </c>
      <c r="AO7" s="165" t="s">
        <v>244</v>
      </c>
      <c r="AP7" s="14"/>
      <c r="AQ7" s="165" t="s">
        <v>43</v>
      </c>
      <c r="AR7" s="165" t="s">
        <v>247</v>
      </c>
      <c r="AS7" s="165" t="s">
        <v>248</v>
      </c>
      <c r="AT7" s="165" t="s">
        <v>249</v>
      </c>
      <c r="AU7" s="165" t="s">
        <v>66</v>
      </c>
      <c r="AV7" s="165" t="s">
        <v>67</v>
      </c>
      <c r="AW7" s="165" t="s">
        <v>250</v>
      </c>
      <c r="AX7" s="341" t="s">
        <v>44</v>
      </c>
      <c r="AY7" s="341" t="s">
        <v>87</v>
      </c>
      <c r="AZ7" s="341" t="s">
        <v>258</v>
      </c>
      <c r="BA7" s="25" t="s">
        <v>259</v>
      </c>
      <c r="BB7" s="341" t="s">
        <v>43</v>
      </c>
      <c r="BC7" s="165" t="s">
        <v>262</v>
      </c>
      <c r="BD7" s="165" t="s">
        <v>262</v>
      </c>
      <c r="BE7" s="595"/>
    </row>
    <row r="8" spans="1:57" s="4" customFormat="1" ht="30" customHeight="1">
      <c r="A8" s="329" t="s">
        <v>45</v>
      </c>
      <c r="B8" s="16"/>
      <c r="C8" s="16"/>
      <c r="D8" s="338" t="s">
        <v>46</v>
      </c>
      <c r="E8" s="338" t="s">
        <v>46</v>
      </c>
      <c r="F8" s="338" t="s">
        <v>46</v>
      </c>
      <c r="G8" s="338" t="s">
        <v>46</v>
      </c>
      <c r="H8" s="338" t="s">
        <v>46</v>
      </c>
      <c r="I8" s="338" t="s">
        <v>46</v>
      </c>
      <c r="J8" s="338" t="s">
        <v>64</v>
      </c>
      <c r="K8" s="338" t="s">
        <v>64</v>
      </c>
      <c r="L8" s="338" t="s">
        <v>64</v>
      </c>
      <c r="M8" s="338" t="s">
        <v>64</v>
      </c>
      <c r="N8" s="338" t="s">
        <v>64</v>
      </c>
      <c r="O8" s="338" t="s">
        <v>47</v>
      </c>
      <c r="P8" s="338" t="s">
        <v>47</v>
      </c>
      <c r="Q8" s="338" t="s">
        <v>65</v>
      </c>
      <c r="R8" s="338" t="s">
        <v>65</v>
      </c>
      <c r="S8" s="338" t="s">
        <v>65</v>
      </c>
      <c r="T8" s="338" t="s">
        <v>65</v>
      </c>
      <c r="U8" s="17"/>
      <c r="V8" s="338" t="s">
        <v>264</v>
      </c>
      <c r="W8" s="338" t="s">
        <v>264</v>
      </c>
      <c r="X8" s="338" t="s">
        <v>264</v>
      </c>
      <c r="Y8" s="338" t="s">
        <v>264</v>
      </c>
      <c r="Z8" s="338" t="s">
        <v>264</v>
      </c>
      <c r="AA8" s="338" t="s">
        <v>68</v>
      </c>
      <c r="AB8" s="338" t="s">
        <v>68</v>
      </c>
      <c r="AC8" s="338" t="s">
        <v>68</v>
      </c>
      <c r="AD8" s="338" t="s">
        <v>69</v>
      </c>
      <c r="AE8" s="338" t="s">
        <v>69</v>
      </c>
      <c r="AF8" s="338" t="s">
        <v>69</v>
      </c>
      <c r="AG8" s="338" t="s">
        <v>69</v>
      </c>
      <c r="AH8" s="338" t="s">
        <v>236</v>
      </c>
      <c r="AI8" s="338" t="s">
        <v>68</v>
      </c>
      <c r="AJ8" s="338" t="s">
        <v>236</v>
      </c>
      <c r="AK8" s="338" t="s">
        <v>69</v>
      </c>
      <c r="AL8" s="338" t="s">
        <v>264</v>
      </c>
      <c r="AM8" s="338" t="s">
        <v>68</v>
      </c>
      <c r="AN8" s="16"/>
      <c r="AO8" s="16"/>
      <c r="AP8" s="16"/>
      <c r="AQ8" s="16"/>
      <c r="AR8" s="338" t="s">
        <v>48</v>
      </c>
      <c r="AS8" s="338" t="s">
        <v>48</v>
      </c>
      <c r="AT8" s="338" t="s">
        <v>48</v>
      </c>
      <c r="AU8" s="338" t="s">
        <v>48</v>
      </c>
      <c r="AV8" s="338" t="s">
        <v>48</v>
      </c>
      <c r="AW8" s="338" t="s">
        <v>48</v>
      </c>
      <c r="AX8" s="26"/>
      <c r="AY8" s="26"/>
      <c r="AZ8" s="26"/>
      <c r="BA8" s="343" t="s">
        <v>671</v>
      </c>
      <c r="BB8" s="27"/>
      <c r="BC8" s="338" t="s">
        <v>46</v>
      </c>
      <c r="BD8" s="338" t="s">
        <v>46</v>
      </c>
      <c r="BE8" s="596"/>
    </row>
    <row r="9" spans="1:70" s="2" customFormat="1" ht="48.75" customHeight="1">
      <c r="A9" s="219" t="s">
        <v>190</v>
      </c>
      <c r="B9" s="220" t="s">
        <v>195</v>
      </c>
      <c r="C9" s="220" t="s">
        <v>196</v>
      </c>
      <c r="D9" s="221">
        <v>147863</v>
      </c>
      <c r="E9" s="221">
        <v>91253</v>
      </c>
      <c r="F9" s="221">
        <v>8047</v>
      </c>
      <c r="G9" s="221">
        <v>5419</v>
      </c>
      <c r="H9" s="221">
        <v>5419</v>
      </c>
      <c r="I9" s="221">
        <v>4284</v>
      </c>
      <c r="J9" s="221">
        <v>65632</v>
      </c>
      <c r="K9" s="221">
        <v>3028</v>
      </c>
      <c r="L9" s="221">
        <v>266</v>
      </c>
      <c r="M9" s="221">
        <v>266</v>
      </c>
      <c r="N9" s="221">
        <v>266</v>
      </c>
      <c r="O9" s="221">
        <v>7171220</v>
      </c>
      <c r="P9" s="221">
        <v>4323488</v>
      </c>
      <c r="Q9" s="221">
        <v>72</v>
      </c>
      <c r="R9" s="221">
        <v>72</v>
      </c>
      <c r="S9" s="221">
        <v>0</v>
      </c>
      <c r="T9" s="221">
        <v>0</v>
      </c>
      <c r="U9" s="230" t="s">
        <v>107</v>
      </c>
      <c r="V9" s="221">
        <v>4</v>
      </c>
      <c r="W9" s="221">
        <v>0</v>
      </c>
      <c r="X9" s="221">
        <v>4</v>
      </c>
      <c r="Y9" s="221">
        <v>0</v>
      </c>
      <c r="Z9" s="221">
        <v>0</v>
      </c>
      <c r="AA9" s="221">
        <v>2134</v>
      </c>
      <c r="AB9" s="221">
        <v>2160</v>
      </c>
      <c r="AC9" s="221">
        <v>1548</v>
      </c>
      <c r="AD9" s="221">
        <v>577824</v>
      </c>
      <c r="AE9" s="221">
        <v>577824</v>
      </c>
      <c r="AF9" s="221">
        <v>0</v>
      </c>
      <c r="AG9" s="221">
        <v>445305</v>
      </c>
      <c r="AH9" s="222">
        <f>ROUND(AG9/AE9*100,1)</f>
        <v>77.1</v>
      </c>
      <c r="AI9" s="221">
        <v>16</v>
      </c>
      <c r="AJ9" s="221">
        <v>98</v>
      </c>
      <c r="AK9" s="231">
        <v>3029</v>
      </c>
      <c r="AL9" s="221">
        <v>0</v>
      </c>
      <c r="AM9" s="221">
        <v>0</v>
      </c>
      <c r="AN9" s="220" t="s">
        <v>197</v>
      </c>
      <c r="AO9" s="220" t="s">
        <v>79</v>
      </c>
      <c r="AP9" s="220" t="s">
        <v>113</v>
      </c>
      <c r="AQ9" s="232" t="s">
        <v>211</v>
      </c>
      <c r="AR9" s="221">
        <v>3216</v>
      </c>
      <c r="AS9" s="221">
        <v>19740</v>
      </c>
      <c r="AT9" s="221">
        <v>107436</v>
      </c>
      <c r="AU9" s="221">
        <v>220296</v>
      </c>
      <c r="AV9" s="221">
        <v>1144776</v>
      </c>
      <c r="AW9" s="221">
        <v>2300376</v>
      </c>
      <c r="AX9" s="220" t="s">
        <v>198</v>
      </c>
      <c r="AY9" s="223">
        <v>2</v>
      </c>
      <c r="AZ9" s="223">
        <v>0</v>
      </c>
      <c r="BA9" s="221">
        <v>300</v>
      </c>
      <c r="BB9" s="220" t="s">
        <v>198</v>
      </c>
      <c r="BC9" s="221">
        <v>2</v>
      </c>
      <c r="BD9" s="221">
        <v>0</v>
      </c>
      <c r="BE9" s="224">
        <v>2</v>
      </c>
      <c r="BF9" s="5"/>
      <c r="BG9"/>
      <c r="BH9"/>
      <c r="BI9" s="24"/>
      <c r="BJ9" s="24"/>
      <c r="BK9" s="5"/>
      <c r="BL9" s="5"/>
      <c r="BM9" s="5"/>
      <c r="BN9" s="5"/>
      <c r="BO9" s="5"/>
      <c r="BP9" s="5"/>
      <c r="BQ9" s="5"/>
      <c r="BR9" s="5"/>
    </row>
    <row r="10" spans="1:70" s="13" customFormat="1" ht="48.75" customHeight="1" thickBot="1">
      <c r="A10" s="572" t="s">
        <v>669</v>
      </c>
      <c r="B10" s="225">
        <v>0</v>
      </c>
      <c r="C10" s="225">
        <v>0</v>
      </c>
      <c r="D10" s="225">
        <f aca="true" t="shared" si="0" ref="D10:T10">SUM(D9:D9)</f>
        <v>147863</v>
      </c>
      <c r="E10" s="225">
        <f t="shared" si="0"/>
        <v>91253</v>
      </c>
      <c r="F10" s="225">
        <f t="shared" si="0"/>
        <v>8047</v>
      </c>
      <c r="G10" s="225">
        <f t="shared" si="0"/>
        <v>5419</v>
      </c>
      <c r="H10" s="225">
        <f t="shared" si="0"/>
        <v>5419</v>
      </c>
      <c r="I10" s="225">
        <f t="shared" si="0"/>
        <v>4284</v>
      </c>
      <c r="J10" s="225">
        <f t="shared" si="0"/>
        <v>65632</v>
      </c>
      <c r="K10" s="225">
        <f t="shared" si="0"/>
        <v>3028</v>
      </c>
      <c r="L10" s="225">
        <f t="shared" si="0"/>
        <v>266</v>
      </c>
      <c r="M10" s="225">
        <f t="shared" si="0"/>
        <v>266</v>
      </c>
      <c r="N10" s="225">
        <f t="shared" si="0"/>
        <v>266</v>
      </c>
      <c r="O10" s="225">
        <f t="shared" si="0"/>
        <v>7171220</v>
      </c>
      <c r="P10" s="225">
        <f t="shared" si="0"/>
        <v>4323488</v>
      </c>
      <c r="Q10" s="225">
        <f t="shared" si="0"/>
        <v>72</v>
      </c>
      <c r="R10" s="225">
        <f t="shared" si="0"/>
        <v>72</v>
      </c>
      <c r="S10" s="225">
        <f t="shared" si="0"/>
        <v>0</v>
      </c>
      <c r="T10" s="225">
        <f t="shared" si="0"/>
        <v>0</v>
      </c>
      <c r="U10" s="225">
        <v>0</v>
      </c>
      <c r="V10" s="225">
        <f aca="true" t="shared" si="1" ref="V10:AG10">SUM(V9:V9)</f>
        <v>4</v>
      </c>
      <c r="W10" s="225">
        <f t="shared" si="1"/>
        <v>0</v>
      </c>
      <c r="X10" s="225">
        <f t="shared" si="1"/>
        <v>4</v>
      </c>
      <c r="Y10" s="225">
        <f t="shared" si="1"/>
        <v>0</v>
      </c>
      <c r="Z10" s="225">
        <f t="shared" si="1"/>
        <v>0</v>
      </c>
      <c r="AA10" s="225">
        <f t="shared" si="1"/>
        <v>2134</v>
      </c>
      <c r="AB10" s="225">
        <f t="shared" si="1"/>
        <v>2160</v>
      </c>
      <c r="AC10" s="225">
        <f t="shared" si="1"/>
        <v>1548</v>
      </c>
      <c r="AD10" s="225">
        <f t="shared" si="1"/>
        <v>577824</v>
      </c>
      <c r="AE10" s="225">
        <f t="shared" si="1"/>
        <v>577824</v>
      </c>
      <c r="AF10" s="225">
        <f t="shared" si="1"/>
        <v>0</v>
      </c>
      <c r="AG10" s="225">
        <f t="shared" si="1"/>
        <v>445305</v>
      </c>
      <c r="AH10" s="227">
        <f>ROUND(AG10/AE10*100,1)</f>
        <v>77.1</v>
      </c>
      <c r="AI10" s="225">
        <f>SUM(AI9:AI9)</f>
        <v>16</v>
      </c>
      <c r="AJ10" s="225">
        <v>0</v>
      </c>
      <c r="AK10" s="225">
        <f>SUM(AK9:AK9)</f>
        <v>3029</v>
      </c>
      <c r="AL10" s="225">
        <f>SUM(AL9:AL9)</f>
        <v>0</v>
      </c>
      <c r="AM10" s="225">
        <f>SUM(AM9:AM9)</f>
        <v>0</v>
      </c>
      <c r="AN10" s="225">
        <v>0</v>
      </c>
      <c r="AO10" s="225">
        <v>0</v>
      </c>
      <c r="AP10" s="225">
        <v>0</v>
      </c>
      <c r="AQ10" s="225">
        <v>0</v>
      </c>
      <c r="AR10" s="225">
        <v>0</v>
      </c>
      <c r="AS10" s="225">
        <v>0</v>
      </c>
      <c r="AT10" s="225">
        <v>0</v>
      </c>
      <c r="AU10" s="225">
        <v>0</v>
      </c>
      <c r="AV10" s="225">
        <v>0</v>
      </c>
      <c r="AW10" s="225">
        <v>0</v>
      </c>
      <c r="AX10" s="225">
        <v>0</v>
      </c>
      <c r="AY10" s="225">
        <v>0</v>
      </c>
      <c r="AZ10" s="225">
        <v>0</v>
      </c>
      <c r="BA10" s="225">
        <v>0</v>
      </c>
      <c r="BB10" s="225">
        <v>0</v>
      </c>
      <c r="BC10" s="225">
        <f>SUM(BC9:BC9)</f>
        <v>2</v>
      </c>
      <c r="BD10" s="225">
        <f>SUM(BD9:BD9)</f>
        <v>0</v>
      </c>
      <c r="BE10" s="233">
        <f>SUM(BE9:BE9)</f>
        <v>2</v>
      </c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</row>
    <row r="11" spans="1:70" s="2" customFormat="1" ht="30" customHeight="1">
      <c r="A11" s="234"/>
      <c r="B11" s="228"/>
      <c r="C11" s="228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8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35"/>
      <c r="AI11" s="229"/>
      <c r="AJ11" s="229"/>
      <c r="AK11" s="229"/>
      <c r="AL11" s="229"/>
      <c r="AM11" s="229"/>
      <c r="AN11" s="228"/>
      <c r="AO11" s="228"/>
      <c r="AP11" s="228"/>
      <c r="AQ11" s="228"/>
      <c r="AR11" s="229"/>
      <c r="AS11" s="229"/>
      <c r="AT11" s="229"/>
      <c r="AU11" s="229"/>
      <c r="AV11" s="229"/>
      <c r="AW11" s="229"/>
      <c r="AX11" s="228"/>
      <c r="AY11" s="229"/>
      <c r="AZ11" s="229"/>
      <c r="BA11" s="229"/>
      <c r="BB11" s="228"/>
      <c r="BC11" s="229"/>
      <c r="BD11" s="229"/>
      <c r="BE11" s="229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</row>
    <row r="12" spans="1:70" s="20" customFormat="1" ht="30" customHeight="1">
      <c r="A12" s="234"/>
      <c r="B12" s="213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36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</row>
    <row r="13" spans="1:57" s="3" customFormat="1" ht="30" customHeight="1">
      <c r="A13" s="215"/>
      <c r="B13" s="330" t="s">
        <v>203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7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8"/>
      <c r="AY13" s="218"/>
      <c r="AZ13" s="218"/>
      <c r="BA13" s="218"/>
      <c r="BB13" s="218"/>
      <c r="BC13" s="214"/>
      <c r="BD13" s="214"/>
      <c r="BE13" s="214"/>
    </row>
    <row r="14" spans="1:57" s="3" customFormat="1" ht="30" customHeight="1">
      <c r="A14" s="215"/>
      <c r="B14" s="331" t="s">
        <v>213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7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8"/>
      <c r="AY14" s="218"/>
      <c r="AZ14" s="218"/>
      <c r="BA14" s="218"/>
      <c r="BB14" s="218"/>
      <c r="BC14" s="214"/>
      <c r="BD14" s="214"/>
      <c r="BE14" s="214"/>
    </row>
    <row r="15" spans="1:57" s="3" customFormat="1" ht="30" customHeight="1" thickBot="1">
      <c r="A15" s="215"/>
      <c r="B15" s="216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348" t="s">
        <v>280</v>
      </c>
      <c r="U15" s="349" t="s">
        <v>281</v>
      </c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7"/>
      <c r="AI15" s="214"/>
      <c r="AJ15" s="214"/>
      <c r="AK15" s="214"/>
      <c r="AL15" s="214"/>
      <c r="AM15" s="348" t="s">
        <v>284</v>
      </c>
      <c r="AN15" s="349" t="s">
        <v>285</v>
      </c>
      <c r="AO15" s="214"/>
      <c r="AP15" s="214"/>
      <c r="AQ15" s="214"/>
      <c r="AR15" s="214"/>
      <c r="AS15" s="214"/>
      <c r="AT15" s="214"/>
      <c r="AU15" s="214"/>
      <c r="AV15" s="214"/>
      <c r="AW15" s="214"/>
      <c r="AX15" s="218"/>
      <c r="AY15" s="218"/>
      <c r="AZ15" s="218"/>
      <c r="BA15" s="218"/>
      <c r="BB15" s="218"/>
      <c r="BC15" s="214"/>
      <c r="BD15" s="214"/>
      <c r="BE15" s="214"/>
    </row>
    <row r="16" spans="1:57" s="4" customFormat="1" ht="30" customHeight="1">
      <c r="A16" s="328" t="s">
        <v>2</v>
      </c>
      <c r="B16" s="332" t="s">
        <v>214</v>
      </c>
      <c r="C16" s="332" t="s">
        <v>216</v>
      </c>
      <c r="D16" s="600" t="s">
        <v>230</v>
      </c>
      <c r="E16" s="601"/>
      <c r="F16" s="601"/>
      <c r="G16" s="601"/>
      <c r="H16" s="601"/>
      <c r="I16" s="601"/>
      <c r="J16" s="601"/>
      <c r="K16" s="601"/>
      <c r="L16" s="601"/>
      <c r="M16" s="601"/>
      <c r="N16" s="601"/>
      <c r="O16" s="600" t="s">
        <v>220</v>
      </c>
      <c r="P16" s="601"/>
      <c r="Q16" s="600" t="s">
        <v>222</v>
      </c>
      <c r="R16" s="601"/>
      <c r="S16" s="601"/>
      <c r="T16" s="601"/>
      <c r="U16" s="332" t="s">
        <v>224</v>
      </c>
      <c r="V16" s="608" t="s">
        <v>225</v>
      </c>
      <c r="W16" s="606"/>
      <c r="X16" s="606"/>
      <c r="Y16" s="606"/>
      <c r="Z16" s="606"/>
      <c r="AA16" s="606"/>
      <c r="AB16" s="606"/>
      <c r="AC16" s="606"/>
      <c r="AD16" s="606"/>
      <c r="AE16" s="606"/>
      <c r="AF16" s="606"/>
      <c r="AG16" s="606"/>
      <c r="AH16" s="606"/>
      <c r="AI16" s="606"/>
      <c r="AJ16" s="606"/>
      <c r="AK16" s="607"/>
      <c r="AL16" s="600" t="s">
        <v>239</v>
      </c>
      <c r="AM16" s="601"/>
      <c r="AN16" s="605" t="s">
        <v>242</v>
      </c>
      <c r="AO16" s="606"/>
      <c r="AP16" s="606"/>
      <c r="AQ16" s="606"/>
      <c r="AR16" s="606"/>
      <c r="AS16" s="606"/>
      <c r="AT16" s="606"/>
      <c r="AU16" s="606"/>
      <c r="AV16" s="606"/>
      <c r="AW16" s="607"/>
      <c r="AX16" s="600" t="s">
        <v>256</v>
      </c>
      <c r="AY16" s="601"/>
      <c r="AZ16" s="601"/>
      <c r="BA16" s="601"/>
      <c r="BB16" s="601"/>
      <c r="BC16" s="600" t="s">
        <v>260</v>
      </c>
      <c r="BD16" s="601"/>
      <c r="BE16" s="602"/>
    </row>
    <row r="17" spans="1:57" s="4" customFormat="1" ht="30" customHeight="1">
      <c r="A17" s="18"/>
      <c r="B17" s="165" t="s">
        <v>3</v>
      </c>
      <c r="C17" s="165" t="s">
        <v>4</v>
      </c>
      <c r="D17" s="337" t="s">
        <v>51</v>
      </c>
      <c r="E17" s="337" t="s">
        <v>52</v>
      </c>
      <c r="F17" s="337" t="s">
        <v>53</v>
      </c>
      <c r="G17" s="337" t="s">
        <v>54</v>
      </c>
      <c r="H17" s="337" t="s">
        <v>55</v>
      </c>
      <c r="I17" s="337" t="s">
        <v>6</v>
      </c>
      <c r="J17" s="337" t="s">
        <v>7</v>
      </c>
      <c r="K17" s="337" t="s">
        <v>56</v>
      </c>
      <c r="L17" s="337" t="s">
        <v>57</v>
      </c>
      <c r="M17" s="337" t="s">
        <v>58</v>
      </c>
      <c r="N17" s="337" t="s">
        <v>59</v>
      </c>
      <c r="O17" s="337" t="s">
        <v>51</v>
      </c>
      <c r="P17" s="337" t="s">
        <v>52</v>
      </c>
      <c r="Q17" s="337" t="s">
        <v>51</v>
      </c>
      <c r="R17" s="603" t="s">
        <v>223</v>
      </c>
      <c r="S17" s="604"/>
      <c r="T17" s="604"/>
      <c r="U17" s="165" t="s">
        <v>5</v>
      </c>
      <c r="V17" s="337" t="s">
        <v>51</v>
      </c>
      <c r="W17" s="603" t="s">
        <v>226</v>
      </c>
      <c r="X17" s="604"/>
      <c r="Y17" s="604"/>
      <c r="Z17" s="604"/>
      <c r="AA17" s="337" t="s">
        <v>52</v>
      </c>
      <c r="AB17" s="337" t="s">
        <v>53</v>
      </c>
      <c r="AC17" s="337" t="s">
        <v>54</v>
      </c>
      <c r="AD17" s="337" t="s">
        <v>55</v>
      </c>
      <c r="AE17" s="603" t="s">
        <v>231</v>
      </c>
      <c r="AF17" s="604"/>
      <c r="AG17" s="337" t="s">
        <v>6</v>
      </c>
      <c r="AH17" s="337" t="s">
        <v>7</v>
      </c>
      <c r="AI17" s="603" t="s">
        <v>237</v>
      </c>
      <c r="AJ17" s="604"/>
      <c r="AK17" s="337" t="s">
        <v>57</v>
      </c>
      <c r="AL17" s="337" t="s">
        <v>51</v>
      </c>
      <c r="AM17" s="337" t="s">
        <v>52</v>
      </c>
      <c r="AN17" s="340" t="s">
        <v>51</v>
      </c>
      <c r="AO17" s="337" t="s">
        <v>52</v>
      </c>
      <c r="AP17" s="337" t="s">
        <v>53</v>
      </c>
      <c r="AQ17" s="337" t="s">
        <v>54</v>
      </c>
      <c r="AR17" s="597" t="s">
        <v>245</v>
      </c>
      <c r="AS17" s="598"/>
      <c r="AT17" s="598"/>
      <c r="AU17" s="598"/>
      <c r="AV17" s="598"/>
      <c r="AW17" s="599"/>
      <c r="AX17" s="337" t="s">
        <v>51</v>
      </c>
      <c r="AY17" s="603" t="s">
        <v>257</v>
      </c>
      <c r="AZ17" s="604"/>
      <c r="BA17" s="337" t="s">
        <v>53</v>
      </c>
      <c r="BB17" s="337" t="s">
        <v>54</v>
      </c>
      <c r="BC17" s="337" t="s">
        <v>51</v>
      </c>
      <c r="BD17" s="337" t="s">
        <v>52</v>
      </c>
      <c r="BE17" s="594" t="s">
        <v>27</v>
      </c>
    </row>
    <row r="18" spans="1:57" s="4" customFormat="1" ht="30" customHeight="1">
      <c r="A18" s="18"/>
      <c r="B18" s="165" t="s">
        <v>28</v>
      </c>
      <c r="C18" s="165" t="s">
        <v>215</v>
      </c>
      <c r="D18" s="165" t="s">
        <v>217</v>
      </c>
      <c r="E18" s="165" t="s">
        <v>8</v>
      </c>
      <c r="F18" s="165" t="s">
        <v>9</v>
      </c>
      <c r="G18" s="165" t="s">
        <v>10</v>
      </c>
      <c r="H18" s="165" t="s">
        <v>11</v>
      </c>
      <c r="I18" s="165" t="s">
        <v>85</v>
      </c>
      <c r="J18" s="165" t="s">
        <v>12</v>
      </c>
      <c r="K18" s="165" t="s">
        <v>8</v>
      </c>
      <c r="L18" s="165" t="s">
        <v>9</v>
      </c>
      <c r="M18" s="165" t="s">
        <v>10</v>
      </c>
      <c r="N18" s="165" t="s">
        <v>11</v>
      </c>
      <c r="O18" s="165" t="s">
        <v>13</v>
      </c>
      <c r="P18" s="165" t="s">
        <v>221</v>
      </c>
      <c r="Q18" s="165" t="s">
        <v>14</v>
      </c>
      <c r="R18" s="337" t="s">
        <v>60</v>
      </c>
      <c r="S18" s="337" t="s">
        <v>61</v>
      </c>
      <c r="T18" s="337" t="s">
        <v>62</v>
      </c>
      <c r="U18" s="15"/>
      <c r="V18" s="165" t="s">
        <v>15</v>
      </c>
      <c r="W18" s="165" t="s">
        <v>227</v>
      </c>
      <c r="X18" s="165" t="s">
        <v>229</v>
      </c>
      <c r="Y18" s="165" t="s">
        <v>265</v>
      </c>
      <c r="Z18" s="165" t="s">
        <v>266</v>
      </c>
      <c r="AA18" s="165" t="s">
        <v>16</v>
      </c>
      <c r="AB18" s="165" t="s">
        <v>17</v>
      </c>
      <c r="AC18" s="165" t="s">
        <v>18</v>
      </c>
      <c r="AD18" s="165" t="s">
        <v>267</v>
      </c>
      <c r="AE18" s="339" t="s">
        <v>232</v>
      </c>
      <c r="AF18" s="339" t="s">
        <v>234</v>
      </c>
      <c r="AG18" s="165" t="s">
        <v>235</v>
      </c>
      <c r="AH18" s="165" t="s">
        <v>19</v>
      </c>
      <c r="AI18" s="339" t="s">
        <v>60</v>
      </c>
      <c r="AJ18" s="339" t="s">
        <v>61</v>
      </c>
      <c r="AK18" s="165" t="s">
        <v>20</v>
      </c>
      <c r="AL18" s="165" t="s">
        <v>240</v>
      </c>
      <c r="AM18" s="165" t="s">
        <v>21</v>
      </c>
      <c r="AN18" s="165" t="s">
        <v>22</v>
      </c>
      <c r="AO18" s="165" t="s">
        <v>243</v>
      </c>
      <c r="AP18" s="165" t="s">
        <v>23</v>
      </c>
      <c r="AQ18" s="165" t="s">
        <v>24</v>
      </c>
      <c r="AR18" s="340" t="s">
        <v>246</v>
      </c>
      <c r="AS18" s="340" t="s">
        <v>251</v>
      </c>
      <c r="AT18" s="340" t="s">
        <v>252</v>
      </c>
      <c r="AU18" s="340" t="s">
        <v>253</v>
      </c>
      <c r="AV18" s="340" t="s">
        <v>254</v>
      </c>
      <c r="AW18" s="340" t="s">
        <v>255</v>
      </c>
      <c r="AX18" s="341" t="s">
        <v>25</v>
      </c>
      <c r="AY18" s="342" t="s">
        <v>60</v>
      </c>
      <c r="AZ18" s="342" t="s">
        <v>61</v>
      </c>
      <c r="BA18" s="341" t="s">
        <v>88</v>
      </c>
      <c r="BB18" s="341" t="s">
        <v>26</v>
      </c>
      <c r="BC18" s="165" t="s">
        <v>261</v>
      </c>
      <c r="BD18" s="165" t="s">
        <v>263</v>
      </c>
      <c r="BE18" s="595"/>
    </row>
    <row r="19" spans="1:57" s="4" customFormat="1" ht="30" customHeight="1">
      <c r="A19" s="18"/>
      <c r="B19" s="14"/>
      <c r="C19" s="14"/>
      <c r="D19" s="165" t="s">
        <v>218</v>
      </c>
      <c r="E19" s="165" t="s">
        <v>74</v>
      </c>
      <c r="F19" s="165" t="s">
        <v>75</v>
      </c>
      <c r="G19" s="165" t="s">
        <v>29</v>
      </c>
      <c r="H19" s="165" t="s">
        <v>29</v>
      </c>
      <c r="I19" s="165" t="s">
        <v>30</v>
      </c>
      <c r="J19" s="165" t="s">
        <v>219</v>
      </c>
      <c r="K19" s="165" t="s">
        <v>76</v>
      </c>
      <c r="L19" s="165" t="s">
        <v>219</v>
      </c>
      <c r="M19" s="165" t="s">
        <v>31</v>
      </c>
      <c r="N19" s="165" t="s">
        <v>31</v>
      </c>
      <c r="O19" s="15"/>
      <c r="P19" s="165" t="s">
        <v>670</v>
      </c>
      <c r="Q19" s="165" t="s">
        <v>32</v>
      </c>
      <c r="R19" s="165" t="s">
        <v>33</v>
      </c>
      <c r="S19" s="165" t="s">
        <v>34</v>
      </c>
      <c r="T19" s="165" t="s">
        <v>35</v>
      </c>
      <c r="U19" s="15"/>
      <c r="V19" s="165" t="s">
        <v>36</v>
      </c>
      <c r="W19" s="165" t="s">
        <v>228</v>
      </c>
      <c r="X19" s="165" t="s">
        <v>228</v>
      </c>
      <c r="Y19" s="165" t="s">
        <v>228</v>
      </c>
      <c r="Z19" s="14" t="s">
        <v>84</v>
      </c>
      <c r="AA19" s="165" t="s">
        <v>37</v>
      </c>
      <c r="AB19" s="14" t="s">
        <v>38</v>
      </c>
      <c r="AC19" s="14" t="s">
        <v>38</v>
      </c>
      <c r="AD19" s="165" t="s">
        <v>268</v>
      </c>
      <c r="AE19" s="340" t="s">
        <v>233</v>
      </c>
      <c r="AF19" s="340" t="s">
        <v>233</v>
      </c>
      <c r="AG19" s="165" t="s">
        <v>39</v>
      </c>
      <c r="AH19" s="165" t="s">
        <v>63</v>
      </c>
      <c r="AI19" s="165" t="s">
        <v>40</v>
      </c>
      <c r="AJ19" s="341" t="s">
        <v>86</v>
      </c>
      <c r="AK19" s="165" t="s">
        <v>238</v>
      </c>
      <c r="AL19" s="165" t="s">
        <v>241</v>
      </c>
      <c r="AM19" s="165" t="s">
        <v>41</v>
      </c>
      <c r="AN19" s="165" t="s">
        <v>42</v>
      </c>
      <c r="AO19" s="165" t="s">
        <v>244</v>
      </c>
      <c r="AP19" s="14"/>
      <c r="AQ19" s="165" t="s">
        <v>43</v>
      </c>
      <c r="AR19" s="165" t="s">
        <v>247</v>
      </c>
      <c r="AS19" s="165" t="s">
        <v>248</v>
      </c>
      <c r="AT19" s="165" t="s">
        <v>249</v>
      </c>
      <c r="AU19" s="165" t="s">
        <v>66</v>
      </c>
      <c r="AV19" s="165" t="s">
        <v>67</v>
      </c>
      <c r="AW19" s="165" t="s">
        <v>250</v>
      </c>
      <c r="AX19" s="341" t="s">
        <v>44</v>
      </c>
      <c r="AY19" s="341" t="s">
        <v>87</v>
      </c>
      <c r="AZ19" s="341" t="s">
        <v>258</v>
      </c>
      <c r="BA19" s="25" t="s">
        <v>259</v>
      </c>
      <c r="BB19" s="341" t="s">
        <v>43</v>
      </c>
      <c r="BC19" s="165" t="s">
        <v>262</v>
      </c>
      <c r="BD19" s="165" t="s">
        <v>262</v>
      </c>
      <c r="BE19" s="595"/>
    </row>
    <row r="20" spans="1:57" s="4" customFormat="1" ht="30" customHeight="1">
      <c r="A20" s="329" t="s">
        <v>45</v>
      </c>
      <c r="B20" s="16"/>
      <c r="C20" s="16"/>
      <c r="D20" s="338" t="s">
        <v>46</v>
      </c>
      <c r="E20" s="338" t="s">
        <v>46</v>
      </c>
      <c r="F20" s="338" t="s">
        <v>46</v>
      </c>
      <c r="G20" s="338" t="s">
        <v>46</v>
      </c>
      <c r="H20" s="338" t="s">
        <v>46</v>
      </c>
      <c r="I20" s="338" t="s">
        <v>46</v>
      </c>
      <c r="J20" s="338" t="s">
        <v>64</v>
      </c>
      <c r="K20" s="338" t="s">
        <v>64</v>
      </c>
      <c r="L20" s="338" t="s">
        <v>64</v>
      </c>
      <c r="M20" s="338" t="s">
        <v>64</v>
      </c>
      <c r="N20" s="338" t="s">
        <v>64</v>
      </c>
      <c r="O20" s="338" t="s">
        <v>47</v>
      </c>
      <c r="P20" s="338" t="s">
        <v>47</v>
      </c>
      <c r="Q20" s="338" t="s">
        <v>65</v>
      </c>
      <c r="R20" s="338" t="s">
        <v>65</v>
      </c>
      <c r="S20" s="338" t="s">
        <v>65</v>
      </c>
      <c r="T20" s="338" t="s">
        <v>65</v>
      </c>
      <c r="U20" s="17"/>
      <c r="V20" s="338" t="s">
        <v>264</v>
      </c>
      <c r="W20" s="338" t="s">
        <v>264</v>
      </c>
      <c r="X20" s="338" t="s">
        <v>264</v>
      </c>
      <c r="Y20" s="338" t="s">
        <v>264</v>
      </c>
      <c r="Z20" s="338" t="s">
        <v>264</v>
      </c>
      <c r="AA20" s="338" t="s">
        <v>68</v>
      </c>
      <c r="AB20" s="338" t="s">
        <v>68</v>
      </c>
      <c r="AC20" s="338" t="s">
        <v>68</v>
      </c>
      <c r="AD20" s="338" t="s">
        <v>69</v>
      </c>
      <c r="AE20" s="338" t="s">
        <v>69</v>
      </c>
      <c r="AF20" s="338" t="s">
        <v>69</v>
      </c>
      <c r="AG20" s="338" t="s">
        <v>69</v>
      </c>
      <c r="AH20" s="338" t="s">
        <v>236</v>
      </c>
      <c r="AI20" s="338" t="s">
        <v>68</v>
      </c>
      <c r="AJ20" s="338" t="s">
        <v>236</v>
      </c>
      <c r="AK20" s="338" t="s">
        <v>69</v>
      </c>
      <c r="AL20" s="338" t="s">
        <v>264</v>
      </c>
      <c r="AM20" s="338" t="s">
        <v>68</v>
      </c>
      <c r="AN20" s="16"/>
      <c r="AO20" s="16"/>
      <c r="AP20" s="16"/>
      <c r="AQ20" s="16"/>
      <c r="AR20" s="338" t="s">
        <v>48</v>
      </c>
      <c r="AS20" s="338" t="s">
        <v>48</v>
      </c>
      <c r="AT20" s="338" t="s">
        <v>48</v>
      </c>
      <c r="AU20" s="338" t="s">
        <v>48</v>
      </c>
      <c r="AV20" s="338" t="s">
        <v>48</v>
      </c>
      <c r="AW20" s="338" t="s">
        <v>48</v>
      </c>
      <c r="AX20" s="26"/>
      <c r="AY20" s="26"/>
      <c r="AZ20" s="26"/>
      <c r="BA20" s="343" t="s">
        <v>671</v>
      </c>
      <c r="BB20" s="27"/>
      <c r="BC20" s="338" t="s">
        <v>46</v>
      </c>
      <c r="BD20" s="338" t="s">
        <v>46</v>
      </c>
      <c r="BE20" s="596"/>
    </row>
    <row r="21" spans="1:70" s="2" customFormat="1" ht="49.5" customHeight="1">
      <c r="A21" s="219" t="s">
        <v>190</v>
      </c>
      <c r="B21" s="220" t="s">
        <v>199</v>
      </c>
      <c r="C21" s="220" t="s">
        <v>200</v>
      </c>
      <c r="D21" s="221">
        <v>147863</v>
      </c>
      <c r="E21" s="221">
        <v>91253</v>
      </c>
      <c r="F21" s="221">
        <v>270</v>
      </c>
      <c r="G21" s="221">
        <v>347</v>
      </c>
      <c r="H21" s="221">
        <v>347</v>
      </c>
      <c r="I21" s="221">
        <v>293</v>
      </c>
      <c r="J21" s="221">
        <v>65632</v>
      </c>
      <c r="K21" s="221">
        <v>3028</v>
      </c>
      <c r="L21" s="221">
        <v>13</v>
      </c>
      <c r="M21" s="221">
        <v>13</v>
      </c>
      <c r="N21" s="221">
        <v>13</v>
      </c>
      <c r="O21" s="221">
        <v>564539</v>
      </c>
      <c r="P21" s="221">
        <v>439600</v>
      </c>
      <c r="Q21" s="221">
        <v>6</v>
      </c>
      <c r="R21" s="221">
        <v>6</v>
      </c>
      <c r="S21" s="221">
        <v>0</v>
      </c>
      <c r="T21" s="221">
        <v>0</v>
      </c>
      <c r="U21" s="230" t="s">
        <v>107</v>
      </c>
      <c r="V21" s="221">
        <v>0</v>
      </c>
      <c r="W21" s="221">
        <v>0</v>
      </c>
      <c r="X21" s="221">
        <v>0</v>
      </c>
      <c r="Y21" s="221">
        <v>0</v>
      </c>
      <c r="Z21" s="221">
        <v>0</v>
      </c>
      <c r="AA21" s="221">
        <v>0</v>
      </c>
      <c r="AB21" s="221">
        <v>0</v>
      </c>
      <c r="AC21" s="221">
        <v>0</v>
      </c>
      <c r="AD21" s="221">
        <v>26622</v>
      </c>
      <c r="AE21" s="221">
        <v>26622</v>
      </c>
      <c r="AF21" s="221">
        <v>0</v>
      </c>
      <c r="AG21" s="221">
        <v>26622</v>
      </c>
      <c r="AH21" s="222">
        <f>ROUND(AG21/AE21*100,1)</f>
        <v>100</v>
      </c>
      <c r="AI21" s="221">
        <v>0</v>
      </c>
      <c r="AJ21" s="221">
        <v>0</v>
      </c>
      <c r="AK21" s="231">
        <v>0</v>
      </c>
      <c r="AL21" s="221">
        <v>0</v>
      </c>
      <c r="AM21" s="221">
        <v>0</v>
      </c>
      <c r="AN21" s="220" t="s">
        <v>201</v>
      </c>
      <c r="AO21" s="220" t="s">
        <v>79</v>
      </c>
      <c r="AP21" s="220" t="s">
        <v>113</v>
      </c>
      <c r="AQ21" s="232" t="s">
        <v>211</v>
      </c>
      <c r="AR21" s="221">
        <v>3216</v>
      </c>
      <c r="AS21" s="221">
        <v>19740</v>
      </c>
      <c r="AT21" s="221">
        <v>107436</v>
      </c>
      <c r="AU21" s="221">
        <v>220296</v>
      </c>
      <c r="AV21" s="221">
        <v>1144776</v>
      </c>
      <c r="AW21" s="221">
        <v>2300376</v>
      </c>
      <c r="AX21" s="220" t="s">
        <v>202</v>
      </c>
      <c r="AY21" s="223">
        <v>0</v>
      </c>
      <c r="AZ21" s="223">
        <v>0</v>
      </c>
      <c r="BA21" s="223">
        <v>0</v>
      </c>
      <c r="BB21" s="223">
        <v>0</v>
      </c>
      <c r="BC21" s="223">
        <v>0</v>
      </c>
      <c r="BD21" s="221">
        <v>0</v>
      </c>
      <c r="BE21" s="224">
        <v>0</v>
      </c>
      <c r="BF21" s="5"/>
      <c r="BG21"/>
      <c r="BH21"/>
      <c r="BI21" s="24"/>
      <c r="BJ21" s="24"/>
      <c r="BK21" s="5"/>
      <c r="BL21" s="5"/>
      <c r="BM21" s="5"/>
      <c r="BN21" s="5"/>
      <c r="BO21" s="5"/>
      <c r="BP21" s="5"/>
      <c r="BQ21" s="5"/>
      <c r="BR21" s="5"/>
    </row>
    <row r="22" spans="1:70" s="13" customFormat="1" ht="49.5" customHeight="1" thickBot="1">
      <c r="A22" s="572" t="s">
        <v>669</v>
      </c>
      <c r="B22" s="225">
        <v>0</v>
      </c>
      <c r="C22" s="225">
        <v>0</v>
      </c>
      <c r="D22" s="225">
        <f aca="true" t="shared" si="2" ref="D22:T22">SUM(D21:D21)</f>
        <v>147863</v>
      </c>
      <c r="E22" s="225">
        <f t="shared" si="2"/>
        <v>91253</v>
      </c>
      <c r="F22" s="225">
        <f t="shared" si="2"/>
        <v>270</v>
      </c>
      <c r="G22" s="225">
        <f t="shared" si="2"/>
        <v>347</v>
      </c>
      <c r="H22" s="225">
        <f t="shared" si="2"/>
        <v>347</v>
      </c>
      <c r="I22" s="225">
        <f t="shared" si="2"/>
        <v>293</v>
      </c>
      <c r="J22" s="225">
        <f t="shared" si="2"/>
        <v>65632</v>
      </c>
      <c r="K22" s="225">
        <f t="shared" si="2"/>
        <v>3028</v>
      </c>
      <c r="L22" s="225">
        <f t="shared" si="2"/>
        <v>13</v>
      </c>
      <c r="M22" s="225">
        <f t="shared" si="2"/>
        <v>13</v>
      </c>
      <c r="N22" s="225">
        <f t="shared" si="2"/>
        <v>13</v>
      </c>
      <c r="O22" s="225">
        <f t="shared" si="2"/>
        <v>564539</v>
      </c>
      <c r="P22" s="225">
        <f t="shared" si="2"/>
        <v>439600</v>
      </c>
      <c r="Q22" s="225">
        <f t="shared" si="2"/>
        <v>6</v>
      </c>
      <c r="R22" s="225">
        <f t="shared" si="2"/>
        <v>6</v>
      </c>
      <c r="S22" s="225">
        <f t="shared" si="2"/>
        <v>0</v>
      </c>
      <c r="T22" s="225">
        <f t="shared" si="2"/>
        <v>0</v>
      </c>
      <c r="U22" s="225">
        <v>0</v>
      </c>
      <c r="V22" s="225">
        <f aca="true" t="shared" si="3" ref="V22:AG22">SUM(V21:V21)</f>
        <v>0</v>
      </c>
      <c r="W22" s="225">
        <f t="shared" si="3"/>
        <v>0</v>
      </c>
      <c r="X22" s="225">
        <f t="shared" si="3"/>
        <v>0</v>
      </c>
      <c r="Y22" s="225">
        <f t="shared" si="3"/>
        <v>0</v>
      </c>
      <c r="Z22" s="225">
        <f t="shared" si="3"/>
        <v>0</v>
      </c>
      <c r="AA22" s="225">
        <f t="shared" si="3"/>
        <v>0</v>
      </c>
      <c r="AB22" s="225">
        <f t="shared" si="3"/>
        <v>0</v>
      </c>
      <c r="AC22" s="225">
        <f t="shared" si="3"/>
        <v>0</v>
      </c>
      <c r="AD22" s="225">
        <f t="shared" si="3"/>
        <v>26622</v>
      </c>
      <c r="AE22" s="225">
        <f t="shared" si="3"/>
        <v>26622</v>
      </c>
      <c r="AF22" s="225">
        <f t="shared" si="3"/>
        <v>0</v>
      </c>
      <c r="AG22" s="225">
        <f t="shared" si="3"/>
        <v>26622</v>
      </c>
      <c r="AH22" s="227">
        <f>ROUND(AG22/AE22*100,1)</f>
        <v>100</v>
      </c>
      <c r="AI22" s="225">
        <f>SUM(AI21:AI21)</f>
        <v>0</v>
      </c>
      <c r="AJ22" s="225">
        <v>0</v>
      </c>
      <c r="AK22" s="225">
        <f>SUM(AK21:AK21)</f>
        <v>0</v>
      </c>
      <c r="AL22" s="225">
        <f>SUM(AL21:AL21)</f>
        <v>0</v>
      </c>
      <c r="AM22" s="225">
        <f>SUM(AM21:AM21)</f>
        <v>0</v>
      </c>
      <c r="AN22" s="225">
        <v>0</v>
      </c>
      <c r="AO22" s="225">
        <v>0</v>
      </c>
      <c r="AP22" s="225">
        <v>0</v>
      </c>
      <c r="AQ22" s="225">
        <v>0</v>
      </c>
      <c r="AR22" s="225">
        <v>0</v>
      </c>
      <c r="AS22" s="225">
        <v>0</v>
      </c>
      <c r="AT22" s="225">
        <v>0</v>
      </c>
      <c r="AU22" s="225">
        <v>0</v>
      </c>
      <c r="AV22" s="225">
        <v>0</v>
      </c>
      <c r="AW22" s="225">
        <v>0</v>
      </c>
      <c r="AX22" s="225">
        <v>0</v>
      </c>
      <c r="AY22" s="225">
        <v>0</v>
      </c>
      <c r="AZ22" s="225">
        <v>0</v>
      </c>
      <c r="BA22" s="225">
        <v>0</v>
      </c>
      <c r="BB22" s="225">
        <v>0</v>
      </c>
      <c r="BC22" s="225">
        <f>SUM(BC21:BC21)</f>
        <v>0</v>
      </c>
      <c r="BD22" s="225">
        <f>SUM(BD21:BD21)</f>
        <v>0</v>
      </c>
      <c r="BE22" s="233">
        <f>SUM(BE21:BE21)</f>
        <v>0</v>
      </c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</row>
    <row r="23" spans="1:70" s="2" customFormat="1" ht="30" customHeight="1">
      <c r="A23" s="9"/>
      <c r="B23" s="11"/>
      <c r="C23" s="11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11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22"/>
      <c r="AI23" s="6"/>
      <c r="AJ23" s="6"/>
      <c r="AK23" s="6"/>
      <c r="AL23" s="6"/>
      <c r="AM23" s="6"/>
      <c r="AN23" s="11"/>
      <c r="AO23" s="11"/>
      <c r="AP23" s="11"/>
      <c r="AQ23" s="11"/>
      <c r="AR23" s="6"/>
      <c r="AS23" s="6"/>
      <c r="AT23" s="6"/>
      <c r="AU23" s="6"/>
      <c r="AV23" s="6"/>
      <c r="AW23" s="6"/>
      <c r="AX23" s="11"/>
      <c r="AY23" s="6"/>
      <c r="AZ23" s="6"/>
      <c r="BA23" s="6"/>
      <c r="BB23" s="11"/>
      <c r="BC23" s="6"/>
      <c r="BD23" s="6"/>
      <c r="BE23" s="6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</row>
    <row r="24" spans="1:57" s="195" customFormat="1" ht="15" customHeight="1">
      <c r="A24" s="194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</row>
  </sheetData>
  <sheetProtection/>
  <mergeCells count="30">
    <mergeCell ref="AR5:AW5"/>
    <mergeCell ref="AR17:AW17"/>
    <mergeCell ref="R17:T17"/>
    <mergeCell ref="W17:Z17"/>
    <mergeCell ref="AE17:AF17"/>
    <mergeCell ref="AI17:AJ17"/>
    <mergeCell ref="R5:T5"/>
    <mergeCell ref="W5:Z5"/>
    <mergeCell ref="AE5:AF5"/>
    <mergeCell ref="AI5:AJ5"/>
    <mergeCell ref="D4:N4"/>
    <mergeCell ref="O4:P4"/>
    <mergeCell ref="Q4:T4"/>
    <mergeCell ref="AX4:BB4"/>
    <mergeCell ref="AL4:AM4"/>
    <mergeCell ref="BC16:BE16"/>
    <mergeCell ref="D16:N16"/>
    <mergeCell ref="O16:P16"/>
    <mergeCell ref="Q16:T16"/>
    <mergeCell ref="AL16:AM16"/>
    <mergeCell ref="V4:AK4"/>
    <mergeCell ref="AN4:AW4"/>
    <mergeCell ref="BE5:BE8"/>
    <mergeCell ref="V16:AK16"/>
    <mergeCell ref="AN16:AW16"/>
    <mergeCell ref="BE17:BE20"/>
    <mergeCell ref="BC4:BE4"/>
    <mergeCell ref="AY17:AZ17"/>
    <mergeCell ref="AX16:BB16"/>
    <mergeCell ref="AY5:AZ5"/>
  </mergeCells>
  <printOptions horizontalCentered="1"/>
  <pageMargins left="0.5905511811023623" right="0.5905511811023623" top="0.7874015748031497" bottom="0.7874015748031497" header="0.5118110236220472" footer="0.5118110236220472"/>
  <pageSetup fitToWidth="3" fitToHeight="1" horizontalDpi="600" verticalDpi="600" orientation="landscape" pageOrder="overThenDown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0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10.625" defaultRowHeight="12"/>
  <cols>
    <col min="1" max="1" width="19.125" style="28" customWidth="1"/>
    <col min="2" max="52" width="16.50390625" style="28" customWidth="1"/>
    <col min="53" max="53" width="10.625" style="28" customWidth="1"/>
    <col min="54" max="54" width="21.875" style="28" customWidth="1"/>
    <col min="55" max="16384" width="10.625" style="28" customWidth="1"/>
  </cols>
  <sheetData>
    <row r="1" ht="30" customHeight="1">
      <c r="B1" s="330" t="s">
        <v>131</v>
      </c>
    </row>
    <row r="2" spans="1:38" ht="30" customHeight="1">
      <c r="A2" s="30"/>
      <c r="B2" s="331" t="s">
        <v>277</v>
      </c>
      <c r="S2" s="30"/>
      <c r="U2" s="29"/>
      <c r="AL2" s="29"/>
    </row>
    <row r="3" spans="1:52" ht="30" customHeight="1" thickBot="1">
      <c r="A3" s="30"/>
      <c r="B3" s="31"/>
      <c r="R3" s="348" t="s">
        <v>278</v>
      </c>
      <c r="S3" s="349" t="s">
        <v>279</v>
      </c>
      <c r="U3" s="29"/>
      <c r="AJ3" s="348" t="s">
        <v>282</v>
      </c>
      <c r="AK3" s="349" t="s">
        <v>283</v>
      </c>
      <c r="AL3" s="29"/>
      <c r="AX3" s="32"/>
      <c r="AY3" s="32"/>
      <c r="AZ3" s="421" t="s">
        <v>208</v>
      </c>
    </row>
    <row r="4" spans="1:52" ht="30" customHeight="1">
      <c r="A4" s="350"/>
      <c r="B4" s="351" t="s">
        <v>286</v>
      </c>
      <c r="C4" s="352"/>
      <c r="D4" s="353"/>
      <c r="E4" s="353"/>
      <c r="F4" s="353"/>
      <c r="G4" s="353"/>
      <c r="H4" s="353"/>
      <c r="I4" s="353"/>
      <c r="J4" s="104"/>
      <c r="K4" s="353"/>
      <c r="L4" s="353"/>
      <c r="M4" s="353"/>
      <c r="N4" s="354"/>
      <c r="O4" s="354"/>
      <c r="P4" s="354"/>
      <c r="Q4" s="354"/>
      <c r="R4" s="355"/>
      <c r="S4" s="379" t="s">
        <v>308</v>
      </c>
      <c r="T4" s="352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104"/>
      <c r="AF4" s="353"/>
      <c r="AG4" s="353"/>
      <c r="AH4" s="353"/>
      <c r="AI4" s="354"/>
      <c r="AJ4" s="355"/>
      <c r="AK4" s="395"/>
      <c r="AL4" s="395"/>
      <c r="AM4" s="104"/>
      <c r="AN4" s="104"/>
      <c r="AO4" s="104"/>
      <c r="AP4" s="395"/>
      <c r="AQ4" s="396"/>
      <c r="AR4" s="104"/>
      <c r="AS4" s="395"/>
      <c r="AT4" s="397"/>
      <c r="AU4" s="397"/>
      <c r="AV4" s="398" t="s">
        <v>326</v>
      </c>
      <c r="AW4" s="398" t="s">
        <v>314</v>
      </c>
      <c r="AX4" s="399" t="s">
        <v>327</v>
      </c>
      <c r="AY4" s="400"/>
      <c r="AZ4" s="401"/>
    </row>
    <row r="5" spans="1:52" ht="30" customHeight="1">
      <c r="A5" s="356"/>
      <c r="B5" s="357" t="s">
        <v>287</v>
      </c>
      <c r="C5" s="358" t="s">
        <v>288</v>
      </c>
      <c r="D5" s="359"/>
      <c r="E5" s="359"/>
      <c r="F5" s="359"/>
      <c r="G5" s="359"/>
      <c r="H5" s="359"/>
      <c r="I5" s="360"/>
      <c r="J5" s="361" t="s">
        <v>289</v>
      </c>
      <c r="K5" s="359"/>
      <c r="L5" s="359"/>
      <c r="M5" s="359"/>
      <c r="N5" s="362"/>
      <c r="O5" s="362"/>
      <c r="P5" s="362"/>
      <c r="Q5" s="362"/>
      <c r="R5" s="363"/>
      <c r="S5" s="380" t="s">
        <v>309</v>
      </c>
      <c r="T5" s="370" t="s">
        <v>310</v>
      </c>
      <c r="U5" s="381"/>
      <c r="V5" s="359"/>
      <c r="W5" s="359"/>
      <c r="X5" s="359"/>
      <c r="Y5" s="359"/>
      <c r="Z5" s="359"/>
      <c r="AA5" s="359"/>
      <c r="AB5" s="359"/>
      <c r="AC5" s="359"/>
      <c r="AD5" s="359"/>
      <c r="AE5" s="370" t="s">
        <v>115</v>
      </c>
      <c r="AF5" s="359"/>
      <c r="AG5" s="359"/>
      <c r="AH5" s="359"/>
      <c r="AI5" s="362"/>
      <c r="AJ5" s="363"/>
      <c r="AK5" s="368" t="s">
        <v>328</v>
      </c>
      <c r="AL5" s="368" t="s">
        <v>329</v>
      </c>
      <c r="AM5" s="402" t="s">
        <v>330</v>
      </c>
      <c r="AN5" s="403"/>
      <c r="AO5" s="403"/>
      <c r="AP5" s="404"/>
      <c r="AQ5" s="402" t="s">
        <v>331</v>
      </c>
      <c r="AR5" s="405"/>
      <c r="AS5" s="406"/>
      <c r="AT5" s="368" t="s">
        <v>332</v>
      </c>
      <c r="AU5" s="368" t="s">
        <v>333</v>
      </c>
      <c r="AV5" s="407" t="s">
        <v>334</v>
      </c>
      <c r="AW5" s="407" t="s">
        <v>335</v>
      </c>
      <c r="AX5" s="408" t="s">
        <v>336</v>
      </c>
      <c r="AY5" s="409" t="s">
        <v>337</v>
      </c>
      <c r="AZ5" s="410" t="s">
        <v>338</v>
      </c>
    </row>
    <row r="6" spans="1:52" ht="30" customHeight="1">
      <c r="A6" s="364" t="s">
        <v>290</v>
      </c>
      <c r="B6" s="365"/>
      <c r="C6" s="365"/>
      <c r="D6" s="358" t="s">
        <v>357</v>
      </c>
      <c r="E6" s="366" t="s">
        <v>359</v>
      </c>
      <c r="F6" s="366" t="s">
        <v>291</v>
      </c>
      <c r="G6" s="358" t="s">
        <v>292</v>
      </c>
      <c r="H6" s="367"/>
      <c r="I6" s="365"/>
      <c r="J6" s="365"/>
      <c r="K6" s="368" t="s">
        <v>293</v>
      </c>
      <c r="L6" s="368" t="s">
        <v>291</v>
      </c>
      <c r="M6" s="368" t="s">
        <v>294</v>
      </c>
      <c r="N6" s="368" t="s">
        <v>295</v>
      </c>
      <c r="O6" s="366" t="s">
        <v>296</v>
      </c>
      <c r="P6" s="366" t="s">
        <v>297</v>
      </c>
      <c r="Q6" s="366" t="s">
        <v>298</v>
      </c>
      <c r="R6" s="368" t="s">
        <v>299</v>
      </c>
      <c r="S6" s="382"/>
      <c r="T6" s="365"/>
      <c r="U6" s="366" t="s">
        <v>364</v>
      </c>
      <c r="V6" s="368" t="s">
        <v>365</v>
      </c>
      <c r="W6" s="366" t="s">
        <v>366</v>
      </c>
      <c r="X6" s="366" t="s">
        <v>311</v>
      </c>
      <c r="Y6" s="383" t="s">
        <v>312</v>
      </c>
      <c r="Z6" s="368" t="s">
        <v>367</v>
      </c>
      <c r="AA6" s="368" t="s">
        <v>368</v>
      </c>
      <c r="AB6" s="368" t="s">
        <v>313</v>
      </c>
      <c r="AC6" s="368" t="s">
        <v>361</v>
      </c>
      <c r="AD6" s="368" t="s">
        <v>314</v>
      </c>
      <c r="AE6" s="365"/>
      <c r="AF6" s="368" t="s">
        <v>315</v>
      </c>
      <c r="AG6" s="368" t="s">
        <v>316</v>
      </c>
      <c r="AH6" s="366" t="s">
        <v>317</v>
      </c>
      <c r="AI6" s="366" t="s">
        <v>318</v>
      </c>
      <c r="AJ6" s="368" t="s">
        <v>319</v>
      </c>
      <c r="AK6" s="365"/>
      <c r="AL6" s="357" t="s">
        <v>339</v>
      </c>
      <c r="AM6" s="365"/>
      <c r="AN6" s="366" t="s">
        <v>296</v>
      </c>
      <c r="AO6" s="411" t="s">
        <v>340</v>
      </c>
      <c r="AP6" s="411" t="s">
        <v>319</v>
      </c>
      <c r="AQ6" s="382"/>
      <c r="AR6" s="366" t="s">
        <v>341</v>
      </c>
      <c r="AS6" s="411" t="s">
        <v>319</v>
      </c>
      <c r="AT6" s="365"/>
      <c r="AU6" s="357" t="s">
        <v>339</v>
      </c>
      <c r="AV6" s="368" t="s">
        <v>342</v>
      </c>
      <c r="AW6" s="368" t="s">
        <v>343</v>
      </c>
      <c r="AX6" s="369" t="s">
        <v>344</v>
      </c>
      <c r="AY6" s="412"/>
      <c r="AZ6" s="413"/>
    </row>
    <row r="7" spans="1:52" ht="30" customHeight="1">
      <c r="A7" s="356"/>
      <c r="B7" s="365"/>
      <c r="C7" s="365"/>
      <c r="D7" s="369" t="s">
        <v>358</v>
      </c>
      <c r="E7" s="369" t="s">
        <v>360</v>
      </c>
      <c r="F7" s="369" t="s">
        <v>300</v>
      </c>
      <c r="G7" s="358" t="s">
        <v>114</v>
      </c>
      <c r="H7" s="422" t="s">
        <v>362</v>
      </c>
      <c r="I7" s="371" t="s">
        <v>292</v>
      </c>
      <c r="J7" s="365"/>
      <c r="K7" s="368" t="s">
        <v>301</v>
      </c>
      <c r="L7" s="368" t="s">
        <v>302</v>
      </c>
      <c r="M7" s="365"/>
      <c r="N7" s="365"/>
      <c r="O7" s="369" t="s">
        <v>303</v>
      </c>
      <c r="P7" s="369" t="s">
        <v>304</v>
      </c>
      <c r="Q7" s="369" t="s">
        <v>300</v>
      </c>
      <c r="R7" s="365"/>
      <c r="S7" s="382"/>
      <c r="T7" s="365"/>
      <c r="U7" s="365"/>
      <c r="V7" s="368"/>
      <c r="W7" s="369"/>
      <c r="X7" s="382"/>
      <c r="Y7" s="369"/>
      <c r="Z7" s="365"/>
      <c r="AA7" s="365"/>
      <c r="AB7" s="365"/>
      <c r="AC7" s="368" t="s">
        <v>369</v>
      </c>
      <c r="AD7" s="368" t="s">
        <v>320</v>
      </c>
      <c r="AE7" s="365"/>
      <c r="AF7" s="365"/>
      <c r="AG7" s="368" t="s">
        <v>321</v>
      </c>
      <c r="AH7" s="382"/>
      <c r="AI7" s="369" t="s">
        <v>322</v>
      </c>
      <c r="AJ7" s="368" t="s">
        <v>323</v>
      </c>
      <c r="AK7" s="365"/>
      <c r="AL7" s="365"/>
      <c r="AM7" s="365"/>
      <c r="AN7" s="368" t="s">
        <v>345</v>
      </c>
      <c r="AO7" s="368" t="s">
        <v>346</v>
      </c>
      <c r="AP7" s="365"/>
      <c r="AQ7" s="382"/>
      <c r="AR7" s="382"/>
      <c r="AS7" s="365"/>
      <c r="AT7" s="365"/>
      <c r="AU7" s="365"/>
      <c r="AV7" s="369" t="s">
        <v>347</v>
      </c>
      <c r="AW7" s="369" t="s">
        <v>348</v>
      </c>
      <c r="AX7" s="369" t="s">
        <v>349</v>
      </c>
      <c r="AY7" s="414"/>
      <c r="AZ7" s="415"/>
    </row>
    <row r="8" spans="1:52" ht="30" customHeight="1">
      <c r="A8" s="372"/>
      <c r="B8" s="373" t="s">
        <v>305</v>
      </c>
      <c r="C8" s="373" t="s">
        <v>306</v>
      </c>
      <c r="D8" s="374"/>
      <c r="E8" s="374"/>
      <c r="F8" s="374"/>
      <c r="G8" s="375"/>
      <c r="H8" s="423" t="s">
        <v>363</v>
      </c>
      <c r="I8" s="374"/>
      <c r="J8" s="373" t="s">
        <v>307</v>
      </c>
      <c r="K8" s="376"/>
      <c r="L8" s="375"/>
      <c r="M8" s="377"/>
      <c r="N8" s="360"/>
      <c r="O8" s="378"/>
      <c r="P8" s="378"/>
      <c r="Q8" s="378"/>
      <c r="R8" s="360"/>
      <c r="S8" s="384" t="s">
        <v>119</v>
      </c>
      <c r="T8" s="373" t="s">
        <v>324</v>
      </c>
      <c r="U8" s="360"/>
      <c r="V8" s="385"/>
      <c r="W8" s="386"/>
      <c r="X8" s="387"/>
      <c r="Y8" s="388"/>
      <c r="Z8" s="375"/>
      <c r="AA8" s="389"/>
      <c r="AB8" s="389"/>
      <c r="AC8" s="375" t="s">
        <v>370</v>
      </c>
      <c r="AD8" s="389"/>
      <c r="AE8" s="373" t="s">
        <v>325</v>
      </c>
      <c r="AF8" s="390"/>
      <c r="AG8" s="391"/>
      <c r="AH8" s="387"/>
      <c r="AI8" s="386"/>
      <c r="AJ8" s="360"/>
      <c r="AK8" s="609" t="s">
        <v>350</v>
      </c>
      <c r="AL8" s="610"/>
      <c r="AM8" s="373" t="s">
        <v>351</v>
      </c>
      <c r="AN8" s="416"/>
      <c r="AO8" s="416"/>
      <c r="AP8" s="360"/>
      <c r="AQ8" s="417" t="s">
        <v>352</v>
      </c>
      <c r="AR8" s="384"/>
      <c r="AS8" s="360"/>
      <c r="AT8" s="611" t="s">
        <v>120</v>
      </c>
      <c r="AU8" s="612"/>
      <c r="AV8" s="418" t="s">
        <v>353</v>
      </c>
      <c r="AW8" s="376"/>
      <c r="AX8" s="419" t="s">
        <v>354</v>
      </c>
      <c r="AY8" s="384" t="s">
        <v>355</v>
      </c>
      <c r="AZ8" s="420" t="s">
        <v>356</v>
      </c>
    </row>
    <row r="9" spans="1:54" s="35" customFormat="1" ht="30" customHeight="1">
      <c r="A9" s="245" t="s">
        <v>50</v>
      </c>
      <c r="B9" s="247">
        <v>7730995</v>
      </c>
      <c r="C9" s="247">
        <v>3429871</v>
      </c>
      <c r="D9" s="247">
        <v>3375422</v>
      </c>
      <c r="E9" s="247">
        <v>52728</v>
      </c>
      <c r="F9" s="247">
        <v>0</v>
      </c>
      <c r="G9" s="247">
        <v>1721</v>
      </c>
      <c r="H9" s="247">
        <v>0</v>
      </c>
      <c r="I9" s="247">
        <v>1721</v>
      </c>
      <c r="J9" s="247">
        <v>4300972</v>
      </c>
      <c r="K9" s="247">
        <v>0</v>
      </c>
      <c r="L9" s="247">
        <v>0</v>
      </c>
      <c r="M9" s="247">
        <v>0</v>
      </c>
      <c r="N9" s="247">
        <v>0</v>
      </c>
      <c r="O9" s="247">
        <v>2668135</v>
      </c>
      <c r="P9" s="247">
        <v>1601294</v>
      </c>
      <c r="Q9" s="247">
        <v>0</v>
      </c>
      <c r="R9" s="247">
        <v>31543</v>
      </c>
      <c r="S9" s="247">
        <v>7096518</v>
      </c>
      <c r="T9" s="247">
        <v>5771812</v>
      </c>
      <c r="U9" s="247">
        <v>223756</v>
      </c>
      <c r="V9" s="247">
        <v>130819</v>
      </c>
      <c r="W9" s="247">
        <v>1131066</v>
      </c>
      <c r="X9" s="247">
        <v>0</v>
      </c>
      <c r="Y9" s="247">
        <v>14660</v>
      </c>
      <c r="Z9" s="247">
        <v>346265</v>
      </c>
      <c r="AA9" s="247">
        <v>3846939</v>
      </c>
      <c r="AB9" s="247">
        <v>46011</v>
      </c>
      <c r="AC9" s="247">
        <v>0</v>
      </c>
      <c r="AD9" s="247">
        <v>32296</v>
      </c>
      <c r="AE9" s="247">
        <v>1123135</v>
      </c>
      <c r="AF9" s="247">
        <v>1097388</v>
      </c>
      <c r="AG9" s="247">
        <v>0</v>
      </c>
      <c r="AH9" s="247">
        <v>0</v>
      </c>
      <c r="AI9" s="247">
        <v>0</v>
      </c>
      <c r="AJ9" s="247">
        <v>25747</v>
      </c>
      <c r="AK9" s="247">
        <v>835896</v>
      </c>
      <c r="AL9" s="247">
        <v>0</v>
      </c>
      <c r="AM9" s="247">
        <v>152</v>
      </c>
      <c r="AN9" s="247">
        <v>0</v>
      </c>
      <c r="AO9" s="247">
        <v>0</v>
      </c>
      <c r="AP9" s="247">
        <v>152</v>
      </c>
      <c r="AQ9" s="247">
        <v>201571</v>
      </c>
      <c r="AR9" s="247">
        <v>191219</v>
      </c>
      <c r="AS9" s="247">
        <v>10352</v>
      </c>
      <c r="AT9" s="247">
        <v>634477</v>
      </c>
      <c r="AU9" s="247">
        <v>0</v>
      </c>
      <c r="AV9" s="247">
        <v>-6116142</v>
      </c>
      <c r="AW9" s="247">
        <v>11883892</v>
      </c>
      <c r="AX9" s="248">
        <v>6402227</v>
      </c>
      <c r="AY9" s="392">
        <v>7730843</v>
      </c>
      <c r="AZ9" s="249">
        <v>6894947</v>
      </c>
      <c r="BB9" s="197"/>
    </row>
    <row r="10" spans="1:54" s="35" customFormat="1" ht="30" customHeight="1">
      <c r="A10" s="245" t="s">
        <v>122</v>
      </c>
      <c r="B10" s="281">
        <v>5837666</v>
      </c>
      <c r="C10" s="281">
        <v>2937537</v>
      </c>
      <c r="D10" s="281">
        <v>2132771</v>
      </c>
      <c r="E10" s="281">
        <v>804605</v>
      </c>
      <c r="F10" s="281">
        <v>0</v>
      </c>
      <c r="G10" s="281">
        <v>161</v>
      </c>
      <c r="H10" s="281">
        <v>0</v>
      </c>
      <c r="I10" s="281">
        <v>161</v>
      </c>
      <c r="J10" s="281">
        <v>2888142</v>
      </c>
      <c r="K10" s="281">
        <v>905</v>
      </c>
      <c r="L10" s="281">
        <v>0</v>
      </c>
      <c r="M10" s="281">
        <v>0</v>
      </c>
      <c r="N10" s="281">
        <v>0</v>
      </c>
      <c r="O10" s="281">
        <v>920609</v>
      </c>
      <c r="P10" s="281">
        <v>1945243</v>
      </c>
      <c r="Q10" s="281">
        <v>0</v>
      </c>
      <c r="R10" s="281">
        <v>21385</v>
      </c>
      <c r="S10" s="281">
        <v>5394573</v>
      </c>
      <c r="T10" s="281">
        <v>4747341</v>
      </c>
      <c r="U10" s="281">
        <v>91107</v>
      </c>
      <c r="V10" s="281">
        <v>199742</v>
      </c>
      <c r="W10" s="281">
        <v>589374</v>
      </c>
      <c r="X10" s="281">
        <v>0</v>
      </c>
      <c r="Y10" s="281">
        <v>0</v>
      </c>
      <c r="Z10" s="281">
        <v>209904</v>
      </c>
      <c r="AA10" s="281">
        <v>3511264</v>
      </c>
      <c r="AB10" s="281">
        <v>110445</v>
      </c>
      <c r="AC10" s="281">
        <v>0</v>
      </c>
      <c r="AD10" s="281">
        <v>35505</v>
      </c>
      <c r="AE10" s="281">
        <v>585356</v>
      </c>
      <c r="AF10" s="281">
        <v>575837</v>
      </c>
      <c r="AG10" s="281">
        <v>0</v>
      </c>
      <c r="AH10" s="281">
        <v>0</v>
      </c>
      <c r="AI10" s="281">
        <v>0</v>
      </c>
      <c r="AJ10" s="281">
        <v>9519</v>
      </c>
      <c r="AK10" s="281">
        <v>492982</v>
      </c>
      <c r="AL10" s="281">
        <v>0</v>
      </c>
      <c r="AM10" s="281">
        <v>11987</v>
      </c>
      <c r="AN10" s="281">
        <v>0</v>
      </c>
      <c r="AO10" s="281">
        <v>84</v>
      </c>
      <c r="AP10" s="281">
        <v>11903</v>
      </c>
      <c r="AQ10" s="281">
        <v>61876</v>
      </c>
      <c r="AR10" s="281">
        <v>37581</v>
      </c>
      <c r="AS10" s="281">
        <v>24295</v>
      </c>
      <c r="AT10" s="281">
        <v>443093</v>
      </c>
      <c r="AU10" s="281">
        <v>0</v>
      </c>
      <c r="AV10" s="281">
        <v>0</v>
      </c>
      <c r="AW10" s="281">
        <v>93165</v>
      </c>
      <c r="AX10" s="251">
        <v>536258</v>
      </c>
      <c r="AY10" s="393">
        <v>5825679</v>
      </c>
      <c r="AZ10" s="252">
        <v>5332697</v>
      </c>
      <c r="BB10" s="197"/>
    </row>
    <row r="11" spans="1:54" s="35" customFormat="1" ht="30" customHeight="1">
      <c r="A11" s="245" t="s">
        <v>174</v>
      </c>
      <c r="B11" s="281">
        <v>5279189</v>
      </c>
      <c r="C11" s="281">
        <v>2527229</v>
      </c>
      <c r="D11" s="281">
        <v>1974825</v>
      </c>
      <c r="E11" s="281">
        <v>487993</v>
      </c>
      <c r="F11" s="281">
        <v>59508</v>
      </c>
      <c r="G11" s="281">
        <v>4903</v>
      </c>
      <c r="H11" s="281">
        <v>0</v>
      </c>
      <c r="I11" s="281">
        <v>4903</v>
      </c>
      <c r="J11" s="281">
        <v>2704007</v>
      </c>
      <c r="K11" s="281">
        <v>0</v>
      </c>
      <c r="L11" s="281">
        <v>161</v>
      </c>
      <c r="M11" s="281">
        <v>0</v>
      </c>
      <c r="N11" s="281">
        <v>0</v>
      </c>
      <c r="O11" s="281">
        <v>1182305</v>
      </c>
      <c r="P11" s="281">
        <v>1503364</v>
      </c>
      <c r="Q11" s="281">
        <v>0</v>
      </c>
      <c r="R11" s="281">
        <v>18177</v>
      </c>
      <c r="S11" s="281">
        <v>5140899</v>
      </c>
      <c r="T11" s="281">
        <v>4219480</v>
      </c>
      <c r="U11" s="281">
        <v>135417</v>
      </c>
      <c r="V11" s="281">
        <v>71280</v>
      </c>
      <c r="W11" s="281">
        <v>607556</v>
      </c>
      <c r="X11" s="281">
        <v>59292</v>
      </c>
      <c r="Y11" s="281">
        <v>170058</v>
      </c>
      <c r="Z11" s="281">
        <v>99185</v>
      </c>
      <c r="AA11" s="281">
        <v>2996122</v>
      </c>
      <c r="AB11" s="281">
        <v>80570</v>
      </c>
      <c r="AC11" s="281">
        <v>0</v>
      </c>
      <c r="AD11" s="281">
        <v>0</v>
      </c>
      <c r="AE11" s="281">
        <v>834379</v>
      </c>
      <c r="AF11" s="281">
        <v>725554</v>
      </c>
      <c r="AG11" s="281">
        <v>0</v>
      </c>
      <c r="AH11" s="281">
        <v>0</v>
      </c>
      <c r="AI11" s="281">
        <v>0</v>
      </c>
      <c r="AJ11" s="281">
        <v>108825</v>
      </c>
      <c r="AK11" s="281">
        <v>177377</v>
      </c>
      <c r="AL11" s="281">
        <v>0</v>
      </c>
      <c r="AM11" s="281">
        <v>47953</v>
      </c>
      <c r="AN11" s="281">
        <v>0</v>
      </c>
      <c r="AO11" s="281">
        <v>0</v>
      </c>
      <c r="AP11" s="281">
        <v>47953</v>
      </c>
      <c r="AQ11" s="281">
        <v>87040</v>
      </c>
      <c r="AR11" s="281">
        <v>33824</v>
      </c>
      <c r="AS11" s="281">
        <v>53216</v>
      </c>
      <c r="AT11" s="281">
        <v>138290</v>
      </c>
      <c r="AU11" s="281">
        <v>0</v>
      </c>
      <c r="AV11" s="281">
        <v>131040</v>
      </c>
      <c r="AW11" s="281">
        <v>568866</v>
      </c>
      <c r="AX11" s="251">
        <v>838196</v>
      </c>
      <c r="AY11" s="393">
        <v>5231236</v>
      </c>
      <c r="AZ11" s="252">
        <v>5053859</v>
      </c>
      <c r="BB11" s="197"/>
    </row>
    <row r="12" spans="1:54" s="35" customFormat="1" ht="30" customHeight="1">
      <c r="A12" s="245" t="s">
        <v>175</v>
      </c>
      <c r="B12" s="281">
        <v>2735001</v>
      </c>
      <c r="C12" s="281">
        <v>1418640</v>
      </c>
      <c r="D12" s="281">
        <v>1149651</v>
      </c>
      <c r="E12" s="281">
        <v>257798</v>
      </c>
      <c r="F12" s="281">
        <v>9878</v>
      </c>
      <c r="G12" s="281">
        <v>1313</v>
      </c>
      <c r="H12" s="281">
        <v>0</v>
      </c>
      <c r="I12" s="281">
        <v>1313</v>
      </c>
      <c r="J12" s="281">
        <v>1316361</v>
      </c>
      <c r="K12" s="281">
        <v>61</v>
      </c>
      <c r="L12" s="281">
        <v>0</v>
      </c>
      <c r="M12" s="281">
        <v>0</v>
      </c>
      <c r="N12" s="281">
        <v>0</v>
      </c>
      <c r="O12" s="281">
        <v>715518</v>
      </c>
      <c r="P12" s="281">
        <v>599580</v>
      </c>
      <c r="Q12" s="281">
        <v>0</v>
      </c>
      <c r="R12" s="281">
        <v>1202</v>
      </c>
      <c r="S12" s="281">
        <v>2517682</v>
      </c>
      <c r="T12" s="281">
        <v>2019787</v>
      </c>
      <c r="U12" s="281">
        <v>80525</v>
      </c>
      <c r="V12" s="281">
        <v>56112</v>
      </c>
      <c r="W12" s="281">
        <v>301289</v>
      </c>
      <c r="X12" s="281">
        <v>9870</v>
      </c>
      <c r="Y12" s="281">
        <v>43167</v>
      </c>
      <c r="Z12" s="281">
        <v>84783</v>
      </c>
      <c r="AA12" s="281">
        <v>1418560</v>
      </c>
      <c r="AB12" s="281">
        <v>23126</v>
      </c>
      <c r="AC12" s="281">
        <v>0</v>
      </c>
      <c r="AD12" s="281">
        <v>2355</v>
      </c>
      <c r="AE12" s="281">
        <v>485412</v>
      </c>
      <c r="AF12" s="281">
        <v>477563</v>
      </c>
      <c r="AG12" s="281">
        <v>0</v>
      </c>
      <c r="AH12" s="281">
        <v>0</v>
      </c>
      <c r="AI12" s="281">
        <v>0</v>
      </c>
      <c r="AJ12" s="281">
        <v>7849</v>
      </c>
      <c r="AK12" s="281">
        <v>229802</v>
      </c>
      <c r="AL12" s="281">
        <v>0</v>
      </c>
      <c r="AM12" s="281">
        <v>0</v>
      </c>
      <c r="AN12" s="281">
        <v>0</v>
      </c>
      <c r="AO12" s="281">
        <v>0</v>
      </c>
      <c r="AP12" s="281">
        <v>0</v>
      </c>
      <c r="AQ12" s="281">
        <v>12483</v>
      </c>
      <c r="AR12" s="281">
        <v>6163</v>
      </c>
      <c r="AS12" s="281">
        <v>6320</v>
      </c>
      <c r="AT12" s="281">
        <v>217319</v>
      </c>
      <c r="AU12" s="281">
        <v>0</v>
      </c>
      <c r="AV12" s="281">
        <v>98943</v>
      </c>
      <c r="AW12" s="281">
        <v>227325</v>
      </c>
      <c r="AX12" s="251">
        <v>543587</v>
      </c>
      <c r="AY12" s="393">
        <v>2735001</v>
      </c>
      <c r="AZ12" s="252">
        <v>2505199</v>
      </c>
      <c r="BB12" s="197"/>
    </row>
    <row r="13" spans="1:54" s="35" customFormat="1" ht="30" customHeight="1">
      <c r="A13" s="245" t="s">
        <v>276</v>
      </c>
      <c r="B13" s="281">
        <v>1266479</v>
      </c>
      <c r="C13" s="281">
        <v>804446</v>
      </c>
      <c r="D13" s="281">
        <v>608014</v>
      </c>
      <c r="E13" s="281">
        <v>184945</v>
      </c>
      <c r="F13" s="281">
        <v>11472</v>
      </c>
      <c r="G13" s="281">
        <v>15</v>
      </c>
      <c r="H13" s="281">
        <v>0</v>
      </c>
      <c r="I13" s="281">
        <v>15</v>
      </c>
      <c r="J13" s="281">
        <v>446284</v>
      </c>
      <c r="K13" s="281">
        <v>28</v>
      </c>
      <c r="L13" s="281">
        <v>0</v>
      </c>
      <c r="M13" s="281">
        <v>0</v>
      </c>
      <c r="N13" s="281">
        <v>0</v>
      </c>
      <c r="O13" s="281">
        <v>77055</v>
      </c>
      <c r="P13" s="281">
        <v>368403</v>
      </c>
      <c r="Q13" s="281">
        <v>0</v>
      </c>
      <c r="R13" s="281">
        <v>798</v>
      </c>
      <c r="S13" s="281">
        <v>1235684</v>
      </c>
      <c r="T13" s="281">
        <v>1061742</v>
      </c>
      <c r="U13" s="281">
        <v>23400</v>
      </c>
      <c r="V13" s="281">
        <v>29370</v>
      </c>
      <c r="W13" s="281">
        <v>217154</v>
      </c>
      <c r="X13" s="281">
        <v>0</v>
      </c>
      <c r="Y13" s="281">
        <v>0</v>
      </c>
      <c r="Z13" s="281">
        <v>82090</v>
      </c>
      <c r="AA13" s="281">
        <v>706124</v>
      </c>
      <c r="AB13" s="281">
        <v>3604</v>
      </c>
      <c r="AC13" s="281">
        <v>0</v>
      </c>
      <c r="AD13" s="281">
        <v>0</v>
      </c>
      <c r="AE13" s="281">
        <v>156740</v>
      </c>
      <c r="AF13" s="281">
        <v>142667</v>
      </c>
      <c r="AG13" s="281">
        <v>0</v>
      </c>
      <c r="AH13" s="281">
        <v>0</v>
      </c>
      <c r="AI13" s="281">
        <v>0</v>
      </c>
      <c r="AJ13" s="281">
        <v>14073</v>
      </c>
      <c r="AK13" s="281">
        <v>32248</v>
      </c>
      <c r="AL13" s="281">
        <v>0</v>
      </c>
      <c r="AM13" s="281">
        <v>15749</v>
      </c>
      <c r="AN13" s="281">
        <v>15749</v>
      </c>
      <c r="AO13" s="281">
        <v>0</v>
      </c>
      <c r="AP13" s="281">
        <v>0</v>
      </c>
      <c r="AQ13" s="281">
        <v>17202</v>
      </c>
      <c r="AR13" s="281">
        <v>15749</v>
      </c>
      <c r="AS13" s="281">
        <v>1453</v>
      </c>
      <c r="AT13" s="281">
        <v>30795</v>
      </c>
      <c r="AU13" s="281">
        <v>0</v>
      </c>
      <c r="AV13" s="281">
        <v>0</v>
      </c>
      <c r="AW13" s="281">
        <v>0</v>
      </c>
      <c r="AX13" s="251">
        <v>30795</v>
      </c>
      <c r="AY13" s="393">
        <v>1250730</v>
      </c>
      <c r="AZ13" s="252">
        <v>1218482</v>
      </c>
      <c r="BB13" s="197"/>
    </row>
    <row r="14" spans="1:54" s="35" customFormat="1" ht="30" customHeight="1">
      <c r="A14" s="245" t="s">
        <v>176</v>
      </c>
      <c r="B14" s="281">
        <v>802848</v>
      </c>
      <c r="C14" s="281">
        <v>147757</v>
      </c>
      <c r="D14" s="281">
        <v>141137</v>
      </c>
      <c r="E14" s="281">
        <v>6587</v>
      </c>
      <c r="F14" s="281">
        <v>0</v>
      </c>
      <c r="G14" s="281">
        <v>33</v>
      </c>
      <c r="H14" s="281">
        <v>0</v>
      </c>
      <c r="I14" s="281">
        <v>33</v>
      </c>
      <c r="J14" s="281">
        <v>655091</v>
      </c>
      <c r="K14" s="281">
        <v>0</v>
      </c>
      <c r="L14" s="281">
        <v>0</v>
      </c>
      <c r="M14" s="281">
        <v>0</v>
      </c>
      <c r="N14" s="281">
        <v>0</v>
      </c>
      <c r="O14" s="281">
        <v>281405</v>
      </c>
      <c r="P14" s="281">
        <v>373684</v>
      </c>
      <c r="Q14" s="281">
        <v>0</v>
      </c>
      <c r="R14" s="281">
        <v>2</v>
      </c>
      <c r="S14" s="281">
        <v>601113</v>
      </c>
      <c r="T14" s="281">
        <v>502762</v>
      </c>
      <c r="U14" s="281">
        <v>6448</v>
      </c>
      <c r="V14" s="281">
        <v>0</v>
      </c>
      <c r="W14" s="281">
        <v>73508</v>
      </c>
      <c r="X14" s="281">
        <v>0</v>
      </c>
      <c r="Y14" s="281">
        <v>0</v>
      </c>
      <c r="Z14" s="281">
        <v>38370</v>
      </c>
      <c r="AA14" s="281">
        <v>382056</v>
      </c>
      <c r="AB14" s="281">
        <v>454</v>
      </c>
      <c r="AC14" s="281">
        <v>0</v>
      </c>
      <c r="AD14" s="281">
        <v>1926</v>
      </c>
      <c r="AE14" s="281">
        <v>93348</v>
      </c>
      <c r="AF14" s="281">
        <v>93339</v>
      </c>
      <c r="AG14" s="281">
        <v>0</v>
      </c>
      <c r="AH14" s="281">
        <v>0</v>
      </c>
      <c r="AI14" s="281">
        <v>0</v>
      </c>
      <c r="AJ14" s="281">
        <v>9</v>
      </c>
      <c r="AK14" s="281">
        <v>206738</v>
      </c>
      <c r="AL14" s="281">
        <v>0</v>
      </c>
      <c r="AM14" s="281">
        <v>0</v>
      </c>
      <c r="AN14" s="281">
        <v>0</v>
      </c>
      <c r="AO14" s="281">
        <v>0</v>
      </c>
      <c r="AP14" s="281">
        <v>0</v>
      </c>
      <c r="AQ14" s="281">
        <v>5003</v>
      </c>
      <c r="AR14" s="281">
        <v>1812</v>
      </c>
      <c r="AS14" s="281">
        <v>3191</v>
      </c>
      <c r="AT14" s="281">
        <v>201735</v>
      </c>
      <c r="AU14" s="281">
        <v>0</v>
      </c>
      <c r="AV14" s="281">
        <v>30787</v>
      </c>
      <c r="AW14" s="281">
        <v>105711</v>
      </c>
      <c r="AX14" s="251">
        <v>338233</v>
      </c>
      <c r="AY14" s="393">
        <v>802848</v>
      </c>
      <c r="AZ14" s="252">
        <v>596110</v>
      </c>
      <c r="BB14" s="197"/>
    </row>
    <row r="15" spans="1:54" s="35" customFormat="1" ht="30" customHeight="1">
      <c r="A15" s="245" t="s">
        <v>177</v>
      </c>
      <c r="B15" s="283">
        <v>4687804</v>
      </c>
      <c r="C15" s="283">
        <v>2844356</v>
      </c>
      <c r="D15" s="283">
        <v>2107104</v>
      </c>
      <c r="E15" s="283">
        <v>601519</v>
      </c>
      <c r="F15" s="283">
        <v>0</v>
      </c>
      <c r="G15" s="283">
        <v>135733</v>
      </c>
      <c r="H15" s="283">
        <v>0</v>
      </c>
      <c r="I15" s="283">
        <v>135733</v>
      </c>
      <c r="J15" s="283">
        <v>1779235</v>
      </c>
      <c r="K15" s="283">
        <v>348</v>
      </c>
      <c r="L15" s="283">
        <v>0</v>
      </c>
      <c r="M15" s="283">
        <v>0</v>
      </c>
      <c r="N15" s="283">
        <v>0</v>
      </c>
      <c r="O15" s="283">
        <v>823476</v>
      </c>
      <c r="P15" s="283">
        <v>952082</v>
      </c>
      <c r="Q15" s="283">
        <v>0</v>
      </c>
      <c r="R15" s="283">
        <v>3329</v>
      </c>
      <c r="S15" s="283">
        <v>4573487</v>
      </c>
      <c r="T15" s="283">
        <v>3880028</v>
      </c>
      <c r="U15" s="283">
        <v>179111</v>
      </c>
      <c r="V15" s="283">
        <v>93058</v>
      </c>
      <c r="W15" s="283">
        <v>766561</v>
      </c>
      <c r="X15" s="283">
        <v>0</v>
      </c>
      <c r="Y15" s="283">
        <v>109194</v>
      </c>
      <c r="Z15" s="283">
        <v>151264</v>
      </c>
      <c r="AA15" s="283">
        <v>2404194</v>
      </c>
      <c r="AB15" s="283">
        <v>71201</v>
      </c>
      <c r="AC15" s="283">
        <v>88700</v>
      </c>
      <c r="AD15" s="283">
        <v>16745</v>
      </c>
      <c r="AE15" s="283">
        <v>622515</v>
      </c>
      <c r="AF15" s="283">
        <v>563717</v>
      </c>
      <c r="AG15" s="283">
        <v>0</v>
      </c>
      <c r="AH15" s="283">
        <v>0</v>
      </c>
      <c r="AI15" s="283">
        <v>0</v>
      </c>
      <c r="AJ15" s="283">
        <v>58798</v>
      </c>
      <c r="AK15" s="283">
        <v>121048</v>
      </c>
      <c r="AL15" s="283">
        <v>0</v>
      </c>
      <c r="AM15" s="283">
        <v>64213</v>
      </c>
      <c r="AN15" s="283">
        <v>4933</v>
      </c>
      <c r="AO15" s="283">
        <v>0</v>
      </c>
      <c r="AP15" s="283">
        <v>59280</v>
      </c>
      <c r="AQ15" s="283">
        <v>70944</v>
      </c>
      <c r="AR15" s="283">
        <v>18809</v>
      </c>
      <c r="AS15" s="283">
        <v>52135</v>
      </c>
      <c r="AT15" s="283">
        <v>114317</v>
      </c>
      <c r="AU15" s="283">
        <v>0</v>
      </c>
      <c r="AV15" s="283">
        <v>0</v>
      </c>
      <c r="AW15" s="283">
        <v>178229</v>
      </c>
      <c r="AX15" s="251">
        <v>292546</v>
      </c>
      <c r="AY15" s="393">
        <v>4623591</v>
      </c>
      <c r="AZ15" s="252">
        <v>4502543</v>
      </c>
      <c r="BB15" s="197"/>
    </row>
    <row r="16" spans="1:52" s="35" customFormat="1" ht="30" customHeight="1" thickBot="1">
      <c r="A16" s="575" t="s">
        <v>121</v>
      </c>
      <c r="B16" s="254">
        <f aca="true" t="shared" si="0" ref="B16:AZ16">SUM(B9:B15)</f>
        <v>28339982</v>
      </c>
      <c r="C16" s="254">
        <f t="shared" si="0"/>
        <v>14109836</v>
      </c>
      <c r="D16" s="254">
        <f t="shared" si="0"/>
        <v>11488924</v>
      </c>
      <c r="E16" s="254">
        <f t="shared" si="0"/>
        <v>2396175</v>
      </c>
      <c r="F16" s="254">
        <f t="shared" si="0"/>
        <v>80858</v>
      </c>
      <c r="G16" s="254">
        <f t="shared" si="0"/>
        <v>143879</v>
      </c>
      <c r="H16" s="254">
        <f t="shared" si="0"/>
        <v>0</v>
      </c>
      <c r="I16" s="254">
        <f t="shared" si="0"/>
        <v>143879</v>
      </c>
      <c r="J16" s="254">
        <f t="shared" si="0"/>
        <v>14090092</v>
      </c>
      <c r="K16" s="254">
        <f t="shared" si="0"/>
        <v>1342</v>
      </c>
      <c r="L16" s="254">
        <f t="shared" si="0"/>
        <v>161</v>
      </c>
      <c r="M16" s="254">
        <f t="shared" si="0"/>
        <v>0</v>
      </c>
      <c r="N16" s="254">
        <f t="shared" si="0"/>
        <v>0</v>
      </c>
      <c r="O16" s="254">
        <f t="shared" si="0"/>
        <v>6668503</v>
      </c>
      <c r="P16" s="254">
        <f t="shared" si="0"/>
        <v>7343650</v>
      </c>
      <c r="Q16" s="254">
        <f t="shared" si="0"/>
        <v>0</v>
      </c>
      <c r="R16" s="254">
        <f t="shared" si="0"/>
        <v>76436</v>
      </c>
      <c r="S16" s="254">
        <f t="shared" si="0"/>
        <v>26559956</v>
      </c>
      <c r="T16" s="254">
        <f t="shared" si="0"/>
        <v>22202952</v>
      </c>
      <c r="U16" s="254">
        <f t="shared" si="0"/>
        <v>739764</v>
      </c>
      <c r="V16" s="254">
        <f t="shared" si="0"/>
        <v>580381</v>
      </c>
      <c r="W16" s="254">
        <f t="shared" si="0"/>
        <v>3686508</v>
      </c>
      <c r="X16" s="254">
        <f t="shared" si="0"/>
        <v>69162</v>
      </c>
      <c r="Y16" s="254">
        <f t="shared" si="0"/>
        <v>337079</v>
      </c>
      <c r="Z16" s="254">
        <f t="shared" si="0"/>
        <v>1011861</v>
      </c>
      <c r="AA16" s="254">
        <f t="shared" si="0"/>
        <v>15265259</v>
      </c>
      <c r="AB16" s="254">
        <f t="shared" si="0"/>
        <v>335411</v>
      </c>
      <c r="AC16" s="254">
        <f t="shared" si="0"/>
        <v>88700</v>
      </c>
      <c r="AD16" s="254">
        <f t="shared" si="0"/>
        <v>88827</v>
      </c>
      <c r="AE16" s="254">
        <f t="shared" si="0"/>
        <v>3900885</v>
      </c>
      <c r="AF16" s="254">
        <f t="shared" si="0"/>
        <v>3676065</v>
      </c>
      <c r="AG16" s="254">
        <f t="shared" si="0"/>
        <v>0</v>
      </c>
      <c r="AH16" s="254">
        <f t="shared" si="0"/>
        <v>0</v>
      </c>
      <c r="AI16" s="254">
        <f t="shared" si="0"/>
        <v>0</v>
      </c>
      <c r="AJ16" s="254">
        <f t="shared" si="0"/>
        <v>224820</v>
      </c>
      <c r="AK16" s="254">
        <f t="shared" si="0"/>
        <v>2096091</v>
      </c>
      <c r="AL16" s="254">
        <f t="shared" si="0"/>
        <v>0</v>
      </c>
      <c r="AM16" s="254">
        <f t="shared" si="0"/>
        <v>140054</v>
      </c>
      <c r="AN16" s="254">
        <f t="shared" si="0"/>
        <v>20682</v>
      </c>
      <c r="AO16" s="254">
        <f t="shared" si="0"/>
        <v>84</v>
      </c>
      <c r="AP16" s="254">
        <f t="shared" si="0"/>
        <v>119288</v>
      </c>
      <c r="AQ16" s="254">
        <f t="shared" si="0"/>
        <v>456119</v>
      </c>
      <c r="AR16" s="254">
        <f t="shared" si="0"/>
        <v>305157</v>
      </c>
      <c r="AS16" s="254">
        <f t="shared" si="0"/>
        <v>150962</v>
      </c>
      <c r="AT16" s="254">
        <f t="shared" si="0"/>
        <v>1780026</v>
      </c>
      <c r="AU16" s="254">
        <f t="shared" si="0"/>
        <v>0</v>
      </c>
      <c r="AV16" s="254">
        <f t="shared" si="0"/>
        <v>-5855372</v>
      </c>
      <c r="AW16" s="254">
        <f t="shared" si="0"/>
        <v>13057188</v>
      </c>
      <c r="AX16" s="254">
        <f t="shared" si="0"/>
        <v>8981842</v>
      </c>
      <c r="AY16" s="254">
        <f t="shared" si="0"/>
        <v>28199928</v>
      </c>
      <c r="AZ16" s="255">
        <f t="shared" si="0"/>
        <v>26103837</v>
      </c>
    </row>
    <row r="17" spans="1:52" s="196" customFormat="1" ht="30" customHeight="1">
      <c r="A17" s="256"/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</row>
    <row r="18" spans="1:52" s="35" customFormat="1" ht="30" customHeight="1">
      <c r="A18" s="258"/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60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60"/>
      <c r="Z18" s="259"/>
      <c r="AA18" s="259"/>
      <c r="AB18" s="259"/>
      <c r="AC18" s="259"/>
      <c r="AD18" s="259"/>
      <c r="AE18" s="259"/>
      <c r="AF18" s="261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60"/>
      <c r="AT18" s="259"/>
      <c r="AU18" s="259"/>
      <c r="AV18" s="259"/>
      <c r="AW18" s="259"/>
      <c r="AX18" s="262"/>
      <c r="AY18" s="262"/>
      <c r="AZ18" s="262"/>
    </row>
    <row r="19" spans="1:52" s="35" customFormat="1" ht="30" customHeight="1">
      <c r="A19" s="258"/>
      <c r="B19" s="330" t="s">
        <v>133</v>
      </c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60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60"/>
      <c r="Z19" s="259"/>
      <c r="AA19" s="259"/>
      <c r="AB19" s="259"/>
      <c r="AC19" s="259"/>
      <c r="AD19" s="259"/>
      <c r="AE19" s="259"/>
      <c r="AF19" s="261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60"/>
      <c r="AT19" s="259"/>
      <c r="AU19" s="259"/>
      <c r="AV19" s="259"/>
      <c r="AW19" s="259"/>
      <c r="AX19" s="262"/>
      <c r="AY19" s="262"/>
      <c r="AZ19" s="262"/>
    </row>
    <row r="20" spans="1:52" s="35" customFormat="1" ht="30" customHeight="1">
      <c r="A20" s="258"/>
      <c r="B20" s="331" t="s">
        <v>277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60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60"/>
      <c r="Z20" s="259"/>
      <c r="AA20" s="259"/>
      <c r="AB20" s="259"/>
      <c r="AC20" s="259"/>
      <c r="AD20" s="259"/>
      <c r="AE20" s="259"/>
      <c r="AF20" s="261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60"/>
      <c r="AT20" s="259"/>
      <c r="AU20" s="259"/>
      <c r="AV20" s="259"/>
      <c r="AW20" s="259"/>
      <c r="AX20" s="262"/>
      <c r="AY20" s="262"/>
      <c r="AZ20" s="262"/>
    </row>
    <row r="21" spans="1:52" s="35" customFormat="1" ht="30" customHeight="1" thickBot="1">
      <c r="A21" s="30"/>
      <c r="B21" s="31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348" t="s">
        <v>280</v>
      </c>
      <c r="S21" s="349" t="s">
        <v>281</v>
      </c>
      <c r="T21" s="28"/>
      <c r="U21" s="29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348" t="s">
        <v>284</v>
      </c>
      <c r="AK21" s="349" t="s">
        <v>285</v>
      </c>
      <c r="AL21" s="29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32"/>
      <c r="AY21" s="32"/>
      <c r="AZ21" s="421" t="s">
        <v>208</v>
      </c>
    </row>
    <row r="22" spans="1:52" ht="30" customHeight="1">
      <c r="A22" s="350"/>
      <c r="B22" s="351" t="s">
        <v>286</v>
      </c>
      <c r="C22" s="352"/>
      <c r="D22" s="353"/>
      <c r="E22" s="353"/>
      <c r="F22" s="353"/>
      <c r="G22" s="353"/>
      <c r="H22" s="353"/>
      <c r="I22" s="353"/>
      <c r="J22" s="104"/>
      <c r="K22" s="353"/>
      <c r="L22" s="353"/>
      <c r="M22" s="353"/>
      <c r="N22" s="354"/>
      <c r="O22" s="354"/>
      <c r="P22" s="354"/>
      <c r="Q22" s="354"/>
      <c r="R22" s="355"/>
      <c r="S22" s="379" t="s">
        <v>308</v>
      </c>
      <c r="T22" s="352"/>
      <c r="U22" s="353"/>
      <c r="V22" s="353"/>
      <c r="W22" s="353"/>
      <c r="X22" s="353"/>
      <c r="Y22" s="353"/>
      <c r="Z22" s="353"/>
      <c r="AA22" s="353"/>
      <c r="AB22" s="353"/>
      <c r="AC22" s="353"/>
      <c r="AD22" s="353"/>
      <c r="AE22" s="104"/>
      <c r="AF22" s="353"/>
      <c r="AG22" s="353"/>
      <c r="AH22" s="353"/>
      <c r="AI22" s="354"/>
      <c r="AJ22" s="355"/>
      <c r="AK22" s="395"/>
      <c r="AL22" s="395"/>
      <c r="AM22" s="104"/>
      <c r="AN22" s="104"/>
      <c r="AO22" s="104"/>
      <c r="AP22" s="395"/>
      <c r="AQ22" s="396"/>
      <c r="AR22" s="104"/>
      <c r="AS22" s="395"/>
      <c r="AT22" s="397"/>
      <c r="AU22" s="397"/>
      <c r="AV22" s="398" t="s">
        <v>326</v>
      </c>
      <c r="AW22" s="398" t="s">
        <v>314</v>
      </c>
      <c r="AX22" s="399" t="s">
        <v>327</v>
      </c>
      <c r="AY22" s="400"/>
      <c r="AZ22" s="401"/>
    </row>
    <row r="23" spans="1:52" ht="30" customHeight="1">
      <c r="A23" s="356"/>
      <c r="B23" s="357" t="s">
        <v>287</v>
      </c>
      <c r="C23" s="358" t="s">
        <v>288</v>
      </c>
      <c r="D23" s="359"/>
      <c r="E23" s="359"/>
      <c r="F23" s="359"/>
      <c r="G23" s="359"/>
      <c r="H23" s="359"/>
      <c r="I23" s="360"/>
      <c r="J23" s="361" t="s">
        <v>289</v>
      </c>
      <c r="K23" s="359"/>
      <c r="L23" s="359"/>
      <c r="M23" s="359"/>
      <c r="N23" s="362"/>
      <c r="O23" s="362"/>
      <c r="P23" s="362"/>
      <c r="Q23" s="362"/>
      <c r="R23" s="363"/>
      <c r="S23" s="380" t="s">
        <v>309</v>
      </c>
      <c r="T23" s="370" t="s">
        <v>310</v>
      </c>
      <c r="U23" s="381"/>
      <c r="V23" s="359"/>
      <c r="W23" s="359"/>
      <c r="X23" s="359"/>
      <c r="Y23" s="359"/>
      <c r="Z23" s="359"/>
      <c r="AA23" s="359"/>
      <c r="AB23" s="359"/>
      <c r="AC23" s="359"/>
      <c r="AD23" s="359"/>
      <c r="AE23" s="370" t="s">
        <v>115</v>
      </c>
      <c r="AF23" s="359"/>
      <c r="AG23" s="359"/>
      <c r="AH23" s="359"/>
      <c r="AI23" s="362"/>
      <c r="AJ23" s="363"/>
      <c r="AK23" s="368" t="s">
        <v>328</v>
      </c>
      <c r="AL23" s="368" t="s">
        <v>329</v>
      </c>
      <c r="AM23" s="402" t="s">
        <v>330</v>
      </c>
      <c r="AN23" s="403"/>
      <c r="AO23" s="403"/>
      <c r="AP23" s="404"/>
      <c r="AQ23" s="402" t="s">
        <v>331</v>
      </c>
      <c r="AR23" s="405"/>
      <c r="AS23" s="406"/>
      <c r="AT23" s="368" t="s">
        <v>332</v>
      </c>
      <c r="AU23" s="368" t="s">
        <v>333</v>
      </c>
      <c r="AV23" s="407" t="s">
        <v>334</v>
      </c>
      <c r="AW23" s="407" t="s">
        <v>335</v>
      </c>
      <c r="AX23" s="408" t="s">
        <v>336</v>
      </c>
      <c r="AY23" s="409" t="s">
        <v>337</v>
      </c>
      <c r="AZ23" s="410" t="s">
        <v>338</v>
      </c>
    </row>
    <row r="24" spans="1:52" ht="30" customHeight="1">
      <c r="A24" s="364" t="s">
        <v>290</v>
      </c>
      <c r="B24" s="365"/>
      <c r="C24" s="365"/>
      <c r="D24" s="358" t="s">
        <v>357</v>
      </c>
      <c r="E24" s="366" t="s">
        <v>359</v>
      </c>
      <c r="F24" s="366" t="s">
        <v>291</v>
      </c>
      <c r="G24" s="358" t="s">
        <v>292</v>
      </c>
      <c r="H24" s="367"/>
      <c r="I24" s="365"/>
      <c r="J24" s="365"/>
      <c r="K24" s="368" t="s">
        <v>293</v>
      </c>
      <c r="L24" s="368" t="s">
        <v>291</v>
      </c>
      <c r="M24" s="368" t="s">
        <v>294</v>
      </c>
      <c r="N24" s="368" t="s">
        <v>295</v>
      </c>
      <c r="O24" s="366" t="s">
        <v>296</v>
      </c>
      <c r="P24" s="366" t="s">
        <v>297</v>
      </c>
      <c r="Q24" s="366" t="s">
        <v>298</v>
      </c>
      <c r="R24" s="368" t="s">
        <v>299</v>
      </c>
      <c r="S24" s="382"/>
      <c r="T24" s="365"/>
      <c r="U24" s="366" t="s">
        <v>364</v>
      </c>
      <c r="V24" s="368" t="s">
        <v>365</v>
      </c>
      <c r="W24" s="366" t="s">
        <v>366</v>
      </c>
      <c r="X24" s="366" t="s">
        <v>311</v>
      </c>
      <c r="Y24" s="383" t="s">
        <v>312</v>
      </c>
      <c r="Z24" s="368" t="s">
        <v>367</v>
      </c>
      <c r="AA24" s="368" t="s">
        <v>368</v>
      </c>
      <c r="AB24" s="368" t="s">
        <v>313</v>
      </c>
      <c r="AC24" s="368" t="s">
        <v>361</v>
      </c>
      <c r="AD24" s="368" t="s">
        <v>314</v>
      </c>
      <c r="AE24" s="365"/>
      <c r="AF24" s="368" t="s">
        <v>315</v>
      </c>
      <c r="AG24" s="368" t="s">
        <v>316</v>
      </c>
      <c r="AH24" s="366" t="s">
        <v>317</v>
      </c>
      <c r="AI24" s="366" t="s">
        <v>318</v>
      </c>
      <c r="AJ24" s="368" t="s">
        <v>319</v>
      </c>
      <c r="AK24" s="365"/>
      <c r="AL24" s="357" t="s">
        <v>339</v>
      </c>
      <c r="AM24" s="365"/>
      <c r="AN24" s="366" t="s">
        <v>296</v>
      </c>
      <c r="AO24" s="411" t="s">
        <v>340</v>
      </c>
      <c r="AP24" s="411" t="s">
        <v>319</v>
      </c>
      <c r="AQ24" s="382"/>
      <c r="AR24" s="366" t="s">
        <v>341</v>
      </c>
      <c r="AS24" s="411" t="s">
        <v>319</v>
      </c>
      <c r="AT24" s="365"/>
      <c r="AU24" s="357" t="s">
        <v>339</v>
      </c>
      <c r="AV24" s="368" t="s">
        <v>342</v>
      </c>
      <c r="AW24" s="368" t="s">
        <v>343</v>
      </c>
      <c r="AX24" s="369" t="s">
        <v>344</v>
      </c>
      <c r="AY24" s="412"/>
      <c r="AZ24" s="413"/>
    </row>
    <row r="25" spans="1:52" ht="30" customHeight="1">
      <c r="A25" s="356"/>
      <c r="B25" s="365"/>
      <c r="C25" s="365"/>
      <c r="D25" s="369" t="s">
        <v>358</v>
      </c>
      <c r="E25" s="369" t="s">
        <v>360</v>
      </c>
      <c r="F25" s="369" t="s">
        <v>300</v>
      </c>
      <c r="G25" s="358" t="s">
        <v>114</v>
      </c>
      <c r="H25" s="422" t="s">
        <v>362</v>
      </c>
      <c r="I25" s="371" t="s">
        <v>292</v>
      </c>
      <c r="J25" s="365"/>
      <c r="K25" s="368" t="s">
        <v>301</v>
      </c>
      <c r="L25" s="368" t="s">
        <v>302</v>
      </c>
      <c r="M25" s="365"/>
      <c r="N25" s="365"/>
      <c r="O25" s="369" t="s">
        <v>303</v>
      </c>
      <c r="P25" s="369" t="s">
        <v>304</v>
      </c>
      <c r="Q25" s="369" t="s">
        <v>300</v>
      </c>
      <c r="R25" s="365"/>
      <c r="S25" s="382"/>
      <c r="T25" s="365"/>
      <c r="U25" s="365"/>
      <c r="V25" s="368"/>
      <c r="W25" s="369"/>
      <c r="X25" s="382"/>
      <c r="Y25" s="369"/>
      <c r="Z25" s="365"/>
      <c r="AA25" s="365"/>
      <c r="AB25" s="365"/>
      <c r="AC25" s="368" t="s">
        <v>369</v>
      </c>
      <c r="AD25" s="368" t="s">
        <v>320</v>
      </c>
      <c r="AE25" s="365"/>
      <c r="AF25" s="365"/>
      <c r="AG25" s="368" t="s">
        <v>321</v>
      </c>
      <c r="AH25" s="382"/>
      <c r="AI25" s="369" t="s">
        <v>322</v>
      </c>
      <c r="AJ25" s="368" t="s">
        <v>323</v>
      </c>
      <c r="AK25" s="365"/>
      <c r="AL25" s="365"/>
      <c r="AM25" s="365"/>
      <c r="AN25" s="368" t="s">
        <v>345</v>
      </c>
      <c r="AO25" s="368" t="s">
        <v>346</v>
      </c>
      <c r="AP25" s="365"/>
      <c r="AQ25" s="382"/>
      <c r="AR25" s="382"/>
      <c r="AS25" s="365"/>
      <c r="AT25" s="365"/>
      <c r="AU25" s="365"/>
      <c r="AV25" s="369" t="s">
        <v>347</v>
      </c>
      <c r="AW25" s="369" t="s">
        <v>348</v>
      </c>
      <c r="AX25" s="369" t="s">
        <v>349</v>
      </c>
      <c r="AY25" s="414"/>
      <c r="AZ25" s="415"/>
    </row>
    <row r="26" spans="1:52" ht="30" customHeight="1">
      <c r="A26" s="372"/>
      <c r="B26" s="373" t="s">
        <v>305</v>
      </c>
      <c r="C26" s="373" t="s">
        <v>306</v>
      </c>
      <c r="D26" s="374"/>
      <c r="E26" s="374"/>
      <c r="F26" s="374"/>
      <c r="G26" s="375"/>
      <c r="H26" s="423" t="s">
        <v>363</v>
      </c>
      <c r="I26" s="374"/>
      <c r="J26" s="373" t="s">
        <v>307</v>
      </c>
      <c r="K26" s="376"/>
      <c r="L26" s="375"/>
      <c r="M26" s="377"/>
      <c r="N26" s="360"/>
      <c r="O26" s="378"/>
      <c r="P26" s="378"/>
      <c r="Q26" s="378"/>
      <c r="R26" s="360"/>
      <c r="S26" s="384" t="s">
        <v>119</v>
      </c>
      <c r="T26" s="373" t="s">
        <v>324</v>
      </c>
      <c r="U26" s="360"/>
      <c r="V26" s="385"/>
      <c r="W26" s="386"/>
      <c r="X26" s="387"/>
      <c r="Y26" s="388"/>
      <c r="Z26" s="375"/>
      <c r="AA26" s="389"/>
      <c r="AB26" s="389"/>
      <c r="AC26" s="375" t="s">
        <v>370</v>
      </c>
      <c r="AD26" s="389"/>
      <c r="AE26" s="373" t="s">
        <v>325</v>
      </c>
      <c r="AF26" s="390"/>
      <c r="AG26" s="391"/>
      <c r="AH26" s="387"/>
      <c r="AI26" s="386"/>
      <c r="AJ26" s="360"/>
      <c r="AK26" s="609" t="s">
        <v>350</v>
      </c>
      <c r="AL26" s="610"/>
      <c r="AM26" s="373" t="s">
        <v>351</v>
      </c>
      <c r="AN26" s="416"/>
      <c r="AO26" s="416"/>
      <c r="AP26" s="360"/>
      <c r="AQ26" s="417" t="s">
        <v>352</v>
      </c>
      <c r="AR26" s="384"/>
      <c r="AS26" s="360"/>
      <c r="AT26" s="611" t="s">
        <v>120</v>
      </c>
      <c r="AU26" s="612"/>
      <c r="AV26" s="418" t="s">
        <v>353</v>
      </c>
      <c r="AW26" s="376"/>
      <c r="AX26" s="419" t="s">
        <v>354</v>
      </c>
      <c r="AY26" s="384" t="s">
        <v>355</v>
      </c>
      <c r="AZ26" s="420" t="s">
        <v>356</v>
      </c>
    </row>
    <row r="27" spans="1:54" s="35" customFormat="1" ht="30" customHeight="1">
      <c r="A27" s="245" t="s">
        <v>50</v>
      </c>
      <c r="B27" s="247">
        <v>269544</v>
      </c>
      <c r="C27" s="247">
        <v>78116</v>
      </c>
      <c r="D27" s="247">
        <v>78116</v>
      </c>
      <c r="E27" s="247">
        <v>0</v>
      </c>
      <c r="F27" s="247">
        <v>0</v>
      </c>
      <c r="G27" s="247">
        <v>0</v>
      </c>
      <c r="H27" s="247">
        <v>0</v>
      </c>
      <c r="I27" s="247">
        <v>0</v>
      </c>
      <c r="J27" s="247">
        <v>191420</v>
      </c>
      <c r="K27" s="247">
        <v>0</v>
      </c>
      <c r="L27" s="247">
        <v>0</v>
      </c>
      <c r="M27" s="247">
        <v>0</v>
      </c>
      <c r="N27" s="247">
        <v>0</v>
      </c>
      <c r="O27" s="247">
        <v>143265</v>
      </c>
      <c r="P27" s="247">
        <v>45965</v>
      </c>
      <c r="Q27" s="247">
        <v>0</v>
      </c>
      <c r="R27" s="247">
        <v>2190</v>
      </c>
      <c r="S27" s="247">
        <v>300342</v>
      </c>
      <c r="T27" s="247">
        <v>262493</v>
      </c>
      <c r="U27" s="247">
        <v>16510</v>
      </c>
      <c r="V27" s="247">
        <v>0</v>
      </c>
      <c r="W27" s="247">
        <v>72162</v>
      </c>
      <c r="X27" s="247">
        <v>0</v>
      </c>
      <c r="Y27" s="247">
        <v>85</v>
      </c>
      <c r="Z27" s="247">
        <v>35450</v>
      </c>
      <c r="AA27" s="247">
        <v>138286</v>
      </c>
      <c r="AB27" s="247">
        <v>0</v>
      </c>
      <c r="AC27" s="247">
        <v>0</v>
      </c>
      <c r="AD27" s="247">
        <v>0</v>
      </c>
      <c r="AE27" s="247">
        <v>22152</v>
      </c>
      <c r="AF27" s="247">
        <v>21080</v>
      </c>
      <c r="AG27" s="247">
        <v>0</v>
      </c>
      <c r="AH27" s="247">
        <v>0</v>
      </c>
      <c r="AI27" s="247">
        <v>0</v>
      </c>
      <c r="AJ27" s="247">
        <v>1072</v>
      </c>
      <c r="AK27" s="247">
        <v>0</v>
      </c>
      <c r="AL27" s="247">
        <v>15109</v>
      </c>
      <c r="AM27" s="247">
        <v>8</v>
      </c>
      <c r="AN27" s="247">
        <v>0</v>
      </c>
      <c r="AO27" s="247">
        <v>0</v>
      </c>
      <c r="AP27" s="247">
        <v>8</v>
      </c>
      <c r="AQ27" s="247">
        <v>15697</v>
      </c>
      <c r="AR27" s="247">
        <v>9297</v>
      </c>
      <c r="AS27" s="247">
        <v>6400</v>
      </c>
      <c r="AT27" s="247">
        <v>0</v>
      </c>
      <c r="AU27" s="247">
        <v>30798</v>
      </c>
      <c r="AV27" s="247">
        <v>-55470</v>
      </c>
      <c r="AW27" s="247">
        <v>377402</v>
      </c>
      <c r="AX27" s="248">
        <v>291134</v>
      </c>
      <c r="AY27" s="392">
        <v>269536</v>
      </c>
      <c r="AZ27" s="249">
        <v>284645</v>
      </c>
      <c r="BB27" s="197"/>
    </row>
    <row r="28" spans="1:54" s="35" customFormat="1" ht="30" customHeight="1">
      <c r="A28" s="245" t="s">
        <v>174</v>
      </c>
      <c r="B28" s="281">
        <v>150863</v>
      </c>
      <c r="C28" s="281">
        <v>36788</v>
      </c>
      <c r="D28" s="281">
        <v>13028</v>
      </c>
      <c r="E28" s="281">
        <v>0</v>
      </c>
      <c r="F28" s="281">
        <v>0</v>
      </c>
      <c r="G28" s="281">
        <v>23760</v>
      </c>
      <c r="H28" s="281">
        <v>0</v>
      </c>
      <c r="I28" s="281">
        <v>23760</v>
      </c>
      <c r="J28" s="281">
        <v>114075</v>
      </c>
      <c r="K28" s="281">
        <v>0</v>
      </c>
      <c r="L28" s="281">
        <v>0</v>
      </c>
      <c r="M28" s="281">
        <v>0</v>
      </c>
      <c r="N28" s="281">
        <v>0</v>
      </c>
      <c r="O28" s="281">
        <v>66298</v>
      </c>
      <c r="P28" s="281">
        <v>47776</v>
      </c>
      <c r="Q28" s="281">
        <v>0</v>
      </c>
      <c r="R28" s="281">
        <v>1</v>
      </c>
      <c r="S28" s="281">
        <v>178149</v>
      </c>
      <c r="T28" s="281">
        <v>136970</v>
      </c>
      <c r="U28" s="281">
        <v>10119</v>
      </c>
      <c r="V28" s="281">
        <v>0</v>
      </c>
      <c r="W28" s="281">
        <v>25148</v>
      </c>
      <c r="X28" s="281">
        <v>0</v>
      </c>
      <c r="Y28" s="281">
        <v>2917</v>
      </c>
      <c r="Z28" s="281">
        <v>0</v>
      </c>
      <c r="AA28" s="281">
        <v>98786</v>
      </c>
      <c r="AB28" s="281">
        <v>0</v>
      </c>
      <c r="AC28" s="281">
        <v>0</v>
      </c>
      <c r="AD28" s="281">
        <v>0</v>
      </c>
      <c r="AE28" s="281">
        <v>41179</v>
      </c>
      <c r="AF28" s="281">
        <v>41179</v>
      </c>
      <c r="AG28" s="281">
        <v>0</v>
      </c>
      <c r="AH28" s="281">
        <v>0</v>
      </c>
      <c r="AI28" s="281">
        <v>0</v>
      </c>
      <c r="AJ28" s="281">
        <v>0</v>
      </c>
      <c r="AK28" s="281">
        <v>0</v>
      </c>
      <c r="AL28" s="281">
        <v>27286</v>
      </c>
      <c r="AM28" s="281">
        <v>0</v>
      </c>
      <c r="AN28" s="281">
        <v>0</v>
      </c>
      <c r="AO28" s="281">
        <v>0</v>
      </c>
      <c r="AP28" s="281">
        <v>0</v>
      </c>
      <c r="AQ28" s="281">
        <v>0</v>
      </c>
      <c r="AR28" s="281">
        <v>0</v>
      </c>
      <c r="AS28" s="281">
        <v>0</v>
      </c>
      <c r="AT28" s="281">
        <v>0</v>
      </c>
      <c r="AU28" s="281">
        <v>27286</v>
      </c>
      <c r="AV28" s="281">
        <v>-131040</v>
      </c>
      <c r="AW28" s="281">
        <v>2062</v>
      </c>
      <c r="AX28" s="251">
        <v>-156264</v>
      </c>
      <c r="AY28" s="393">
        <v>150863</v>
      </c>
      <c r="AZ28" s="252">
        <v>178149</v>
      </c>
      <c r="BB28" s="197"/>
    </row>
    <row r="29" spans="1:54" s="35" customFormat="1" ht="30" customHeight="1">
      <c r="A29" s="245" t="s">
        <v>177</v>
      </c>
      <c r="B29" s="283">
        <v>334986</v>
      </c>
      <c r="C29" s="283">
        <v>80888</v>
      </c>
      <c r="D29" s="283">
        <v>80888</v>
      </c>
      <c r="E29" s="283">
        <v>0</v>
      </c>
      <c r="F29" s="283">
        <v>0</v>
      </c>
      <c r="G29" s="283">
        <v>0</v>
      </c>
      <c r="H29" s="283">
        <v>0</v>
      </c>
      <c r="I29" s="283">
        <v>0</v>
      </c>
      <c r="J29" s="283">
        <v>254053</v>
      </c>
      <c r="K29" s="283">
        <v>0</v>
      </c>
      <c r="L29" s="283">
        <v>0</v>
      </c>
      <c r="M29" s="283">
        <v>0</v>
      </c>
      <c r="N29" s="283">
        <v>0</v>
      </c>
      <c r="O29" s="283">
        <v>136293</v>
      </c>
      <c r="P29" s="283">
        <v>117520</v>
      </c>
      <c r="Q29" s="283">
        <v>0</v>
      </c>
      <c r="R29" s="283">
        <v>240</v>
      </c>
      <c r="S29" s="283">
        <v>334986</v>
      </c>
      <c r="T29" s="283">
        <v>287529</v>
      </c>
      <c r="U29" s="283">
        <v>14076</v>
      </c>
      <c r="V29" s="283">
        <v>0</v>
      </c>
      <c r="W29" s="283">
        <v>57923</v>
      </c>
      <c r="X29" s="283">
        <v>0</v>
      </c>
      <c r="Y29" s="283">
        <v>5390</v>
      </c>
      <c r="Z29" s="283">
        <v>2816</v>
      </c>
      <c r="AA29" s="283">
        <v>207324</v>
      </c>
      <c r="AB29" s="283">
        <v>0</v>
      </c>
      <c r="AC29" s="283">
        <v>0</v>
      </c>
      <c r="AD29" s="283">
        <v>0</v>
      </c>
      <c r="AE29" s="283">
        <v>43172</v>
      </c>
      <c r="AF29" s="283">
        <v>43172</v>
      </c>
      <c r="AG29" s="283">
        <v>0</v>
      </c>
      <c r="AH29" s="283">
        <v>0</v>
      </c>
      <c r="AI29" s="283">
        <v>0</v>
      </c>
      <c r="AJ29" s="283">
        <v>0</v>
      </c>
      <c r="AK29" s="283">
        <v>4240</v>
      </c>
      <c r="AL29" s="283">
        <v>0</v>
      </c>
      <c r="AM29" s="283">
        <v>45</v>
      </c>
      <c r="AN29" s="283">
        <v>45</v>
      </c>
      <c r="AO29" s="283">
        <v>0</v>
      </c>
      <c r="AP29" s="283">
        <v>0</v>
      </c>
      <c r="AQ29" s="283">
        <v>4285</v>
      </c>
      <c r="AR29" s="283">
        <v>1088</v>
      </c>
      <c r="AS29" s="283">
        <v>3197</v>
      </c>
      <c r="AT29" s="283">
        <v>0</v>
      </c>
      <c r="AU29" s="283">
        <v>0</v>
      </c>
      <c r="AV29" s="283">
        <v>0</v>
      </c>
      <c r="AW29" s="283">
        <v>11</v>
      </c>
      <c r="AX29" s="264">
        <v>11</v>
      </c>
      <c r="AY29" s="394">
        <v>334941</v>
      </c>
      <c r="AZ29" s="265">
        <v>330701</v>
      </c>
      <c r="BB29" s="197"/>
    </row>
    <row r="30" spans="1:52" s="35" customFormat="1" ht="30" customHeight="1" thickBot="1">
      <c r="A30" s="575" t="s">
        <v>121</v>
      </c>
      <c r="B30" s="254">
        <f aca="true" t="shared" si="1" ref="B30:AZ30">SUM(B27:B29)</f>
        <v>755393</v>
      </c>
      <c r="C30" s="254">
        <f t="shared" si="1"/>
        <v>195792</v>
      </c>
      <c r="D30" s="254">
        <f t="shared" si="1"/>
        <v>172032</v>
      </c>
      <c r="E30" s="254">
        <f t="shared" si="1"/>
        <v>0</v>
      </c>
      <c r="F30" s="254">
        <f t="shared" si="1"/>
        <v>0</v>
      </c>
      <c r="G30" s="254">
        <f t="shared" si="1"/>
        <v>23760</v>
      </c>
      <c r="H30" s="254">
        <f t="shared" si="1"/>
        <v>0</v>
      </c>
      <c r="I30" s="254">
        <f t="shared" si="1"/>
        <v>23760</v>
      </c>
      <c r="J30" s="254">
        <f t="shared" si="1"/>
        <v>559548</v>
      </c>
      <c r="K30" s="254">
        <f t="shared" si="1"/>
        <v>0</v>
      </c>
      <c r="L30" s="254">
        <f t="shared" si="1"/>
        <v>0</v>
      </c>
      <c r="M30" s="254">
        <f t="shared" si="1"/>
        <v>0</v>
      </c>
      <c r="N30" s="254">
        <f t="shared" si="1"/>
        <v>0</v>
      </c>
      <c r="O30" s="254">
        <f t="shared" si="1"/>
        <v>345856</v>
      </c>
      <c r="P30" s="254">
        <f t="shared" si="1"/>
        <v>211261</v>
      </c>
      <c r="Q30" s="254">
        <f t="shared" si="1"/>
        <v>0</v>
      </c>
      <c r="R30" s="254">
        <f t="shared" si="1"/>
        <v>2431</v>
      </c>
      <c r="S30" s="254">
        <f t="shared" si="1"/>
        <v>813477</v>
      </c>
      <c r="T30" s="254">
        <f t="shared" si="1"/>
        <v>686992</v>
      </c>
      <c r="U30" s="254">
        <f t="shared" si="1"/>
        <v>40705</v>
      </c>
      <c r="V30" s="254">
        <f t="shared" si="1"/>
        <v>0</v>
      </c>
      <c r="W30" s="254">
        <f t="shared" si="1"/>
        <v>155233</v>
      </c>
      <c r="X30" s="254">
        <f t="shared" si="1"/>
        <v>0</v>
      </c>
      <c r="Y30" s="254">
        <f t="shared" si="1"/>
        <v>8392</v>
      </c>
      <c r="Z30" s="254">
        <f t="shared" si="1"/>
        <v>38266</v>
      </c>
      <c r="AA30" s="254">
        <f t="shared" si="1"/>
        <v>444396</v>
      </c>
      <c r="AB30" s="254">
        <f t="shared" si="1"/>
        <v>0</v>
      </c>
      <c r="AC30" s="254">
        <f t="shared" si="1"/>
        <v>0</v>
      </c>
      <c r="AD30" s="254">
        <f t="shared" si="1"/>
        <v>0</v>
      </c>
      <c r="AE30" s="254">
        <f t="shared" si="1"/>
        <v>106503</v>
      </c>
      <c r="AF30" s="254">
        <f t="shared" si="1"/>
        <v>105431</v>
      </c>
      <c r="AG30" s="254">
        <f t="shared" si="1"/>
        <v>0</v>
      </c>
      <c r="AH30" s="254">
        <f t="shared" si="1"/>
        <v>0</v>
      </c>
      <c r="AI30" s="254">
        <f t="shared" si="1"/>
        <v>0</v>
      </c>
      <c r="AJ30" s="254">
        <f t="shared" si="1"/>
        <v>1072</v>
      </c>
      <c r="AK30" s="254">
        <f t="shared" si="1"/>
        <v>4240</v>
      </c>
      <c r="AL30" s="254">
        <f t="shared" si="1"/>
        <v>42395</v>
      </c>
      <c r="AM30" s="254">
        <f t="shared" si="1"/>
        <v>53</v>
      </c>
      <c r="AN30" s="254">
        <f t="shared" si="1"/>
        <v>45</v>
      </c>
      <c r="AO30" s="254">
        <f t="shared" si="1"/>
        <v>0</v>
      </c>
      <c r="AP30" s="254">
        <f t="shared" si="1"/>
        <v>8</v>
      </c>
      <c r="AQ30" s="254">
        <f t="shared" si="1"/>
        <v>19982</v>
      </c>
      <c r="AR30" s="254">
        <f t="shared" si="1"/>
        <v>10385</v>
      </c>
      <c r="AS30" s="254">
        <f t="shared" si="1"/>
        <v>9597</v>
      </c>
      <c r="AT30" s="254">
        <f t="shared" si="1"/>
        <v>0</v>
      </c>
      <c r="AU30" s="254">
        <f t="shared" si="1"/>
        <v>58084</v>
      </c>
      <c r="AV30" s="254">
        <f t="shared" si="1"/>
        <v>-186510</v>
      </c>
      <c r="AW30" s="254">
        <f t="shared" si="1"/>
        <v>379475</v>
      </c>
      <c r="AX30" s="254">
        <f t="shared" si="1"/>
        <v>134881</v>
      </c>
      <c r="AY30" s="254">
        <f t="shared" si="1"/>
        <v>755340</v>
      </c>
      <c r="AZ30" s="270">
        <f t="shared" si="1"/>
        <v>793495</v>
      </c>
    </row>
    <row r="32" s="196" customFormat="1" ht="18" customHeight="1"/>
  </sheetData>
  <sheetProtection/>
  <mergeCells count="4">
    <mergeCell ref="AK8:AL8"/>
    <mergeCell ref="AK26:AL26"/>
    <mergeCell ref="AT8:AU8"/>
    <mergeCell ref="AT26:AU26"/>
  </mergeCells>
  <printOptions horizontalCentered="1"/>
  <pageMargins left="0.5905511811023623" right="0.5905511811023623" top="0.7874015748031497" bottom="0.7874015748031497" header="0.5118110236220472" footer="0.5118110236220472"/>
  <pageSetup fitToWidth="3" horizontalDpi="300" verticalDpi="300" orientation="landscape" paperSize="9" scale="52" r:id="rId1"/>
  <colBreaks count="1" manualBreakCount="1">
    <brk id="18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B22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10.625" defaultRowHeight="12"/>
  <cols>
    <col min="1" max="1" width="19.375" style="266" customWidth="1"/>
    <col min="2" max="52" width="16.625" style="266" customWidth="1"/>
    <col min="53" max="53" width="10.625" style="266" customWidth="1"/>
    <col min="54" max="54" width="21.875" style="266" customWidth="1"/>
    <col min="55" max="16384" width="10.625" style="266" customWidth="1"/>
  </cols>
  <sheetData>
    <row r="1" ht="30" customHeight="1">
      <c r="B1" s="330" t="s">
        <v>159</v>
      </c>
    </row>
    <row r="2" spans="1:35" ht="30" customHeight="1">
      <c r="A2" s="267"/>
      <c r="B2" s="331" t="s">
        <v>277</v>
      </c>
      <c r="Q2" s="267"/>
      <c r="S2" s="263"/>
      <c r="AF2" s="267"/>
      <c r="AI2" s="263"/>
    </row>
    <row r="3" spans="1:52" ht="30" customHeight="1" thickBot="1">
      <c r="A3" s="30"/>
      <c r="B3" s="31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348" t="s">
        <v>278</v>
      </c>
      <c r="S3" s="349" t="s">
        <v>279</v>
      </c>
      <c r="T3" s="28"/>
      <c r="U3" s="29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348" t="s">
        <v>282</v>
      </c>
      <c r="AK3" s="349" t="s">
        <v>283</v>
      </c>
      <c r="AL3" s="29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32"/>
      <c r="AY3" s="32"/>
      <c r="AZ3" s="421" t="s">
        <v>208</v>
      </c>
    </row>
    <row r="4" spans="1:52" ht="30" customHeight="1">
      <c r="A4" s="350"/>
      <c r="B4" s="351" t="s">
        <v>286</v>
      </c>
      <c r="C4" s="352"/>
      <c r="D4" s="353"/>
      <c r="E4" s="353"/>
      <c r="F4" s="353"/>
      <c r="G4" s="353"/>
      <c r="H4" s="353"/>
      <c r="I4" s="353"/>
      <c r="J4" s="104"/>
      <c r="K4" s="353"/>
      <c r="L4" s="353"/>
      <c r="M4" s="353"/>
      <c r="N4" s="354"/>
      <c r="O4" s="354"/>
      <c r="P4" s="354"/>
      <c r="Q4" s="354"/>
      <c r="R4" s="355"/>
      <c r="S4" s="379" t="s">
        <v>308</v>
      </c>
      <c r="T4" s="352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104"/>
      <c r="AF4" s="353"/>
      <c r="AG4" s="353"/>
      <c r="AH4" s="353"/>
      <c r="AI4" s="354"/>
      <c r="AJ4" s="355"/>
      <c r="AK4" s="395"/>
      <c r="AL4" s="395"/>
      <c r="AM4" s="104"/>
      <c r="AN4" s="104"/>
      <c r="AO4" s="104"/>
      <c r="AP4" s="395"/>
      <c r="AQ4" s="396"/>
      <c r="AR4" s="104"/>
      <c r="AS4" s="395"/>
      <c r="AT4" s="397"/>
      <c r="AU4" s="397"/>
      <c r="AV4" s="398" t="s">
        <v>326</v>
      </c>
      <c r="AW4" s="398" t="s">
        <v>314</v>
      </c>
      <c r="AX4" s="399" t="s">
        <v>327</v>
      </c>
      <c r="AY4" s="400"/>
      <c r="AZ4" s="401"/>
    </row>
    <row r="5" spans="1:52" ht="30" customHeight="1">
      <c r="A5" s="356"/>
      <c r="B5" s="357" t="s">
        <v>287</v>
      </c>
      <c r="C5" s="358" t="s">
        <v>288</v>
      </c>
      <c r="D5" s="359"/>
      <c r="E5" s="359"/>
      <c r="F5" s="359"/>
      <c r="G5" s="359"/>
      <c r="H5" s="359"/>
      <c r="I5" s="360"/>
      <c r="J5" s="361" t="s">
        <v>289</v>
      </c>
      <c r="K5" s="359"/>
      <c r="L5" s="359"/>
      <c r="M5" s="359"/>
      <c r="N5" s="362"/>
      <c r="O5" s="362"/>
      <c r="P5" s="362"/>
      <c r="Q5" s="362"/>
      <c r="R5" s="363"/>
      <c r="S5" s="380" t="s">
        <v>309</v>
      </c>
      <c r="T5" s="370" t="s">
        <v>310</v>
      </c>
      <c r="U5" s="381"/>
      <c r="V5" s="359"/>
      <c r="W5" s="359"/>
      <c r="X5" s="359"/>
      <c r="Y5" s="359"/>
      <c r="Z5" s="359"/>
      <c r="AA5" s="359"/>
      <c r="AB5" s="359"/>
      <c r="AC5" s="359"/>
      <c r="AD5" s="359"/>
      <c r="AE5" s="370" t="s">
        <v>115</v>
      </c>
      <c r="AF5" s="359"/>
      <c r="AG5" s="359"/>
      <c r="AH5" s="359"/>
      <c r="AI5" s="362"/>
      <c r="AJ5" s="363"/>
      <c r="AK5" s="368" t="s">
        <v>328</v>
      </c>
      <c r="AL5" s="368" t="s">
        <v>329</v>
      </c>
      <c r="AM5" s="402" t="s">
        <v>330</v>
      </c>
      <c r="AN5" s="403"/>
      <c r="AO5" s="403"/>
      <c r="AP5" s="404"/>
      <c r="AQ5" s="402" t="s">
        <v>331</v>
      </c>
      <c r="AR5" s="405"/>
      <c r="AS5" s="406"/>
      <c r="AT5" s="368" t="s">
        <v>332</v>
      </c>
      <c r="AU5" s="368" t="s">
        <v>333</v>
      </c>
      <c r="AV5" s="407" t="s">
        <v>334</v>
      </c>
      <c r="AW5" s="407" t="s">
        <v>335</v>
      </c>
      <c r="AX5" s="408" t="s">
        <v>336</v>
      </c>
      <c r="AY5" s="409" t="s">
        <v>337</v>
      </c>
      <c r="AZ5" s="410" t="s">
        <v>338</v>
      </c>
    </row>
    <row r="6" spans="1:52" ht="30" customHeight="1">
      <c r="A6" s="364" t="s">
        <v>290</v>
      </c>
      <c r="B6" s="365"/>
      <c r="C6" s="365"/>
      <c r="D6" s="358" t="s">
        <v>357</v>
      </c>
      <c r="E6" s="366" t="s">
        <v>359</v>
      </c>
      <c r="F6" s="366" t="s">
        <v>291</v>
      </c>
      <c r="G6" s="358" t="s">
        <v>292</v>
      </c>
      <c r="H6" s="367"/>
      <c r="I6" s="365"/>
      <c r="J6" s="365"/>
      <c r="K6" s="368" t="s">
        <v>293</v>
      </c>
      <c r="L6" s="368" t="s">
        <v>291</v>
      </c>
      <c r="M6" s="368" t="s">
        <v>294</v>
      </c>
      <c r="N6" s="368" t="s">
        <v>295</v>
      </c>
      <c r="O6" s="366" t="s">
        <v>296</v>
      </c>
      <c r="P6" s="366" t="s">
        <v>297</v>
      </c>
      <c r="Q6" s="366" t="s">
        <v>298</v>
      </c>
      <c r="R6" s="368" t="s">
        <v>299</v>
      </c>
      <c r="S6" s="382"/>
      <c r="T6" s="365"/>
      <c r="U6" s="366" t="s">
        <v>364</v>
      </c>
      <c r="V6" s="368" t="s">
        <v>365</v>
      </c>
      <c r="W6" s="366" t="s">
        <v>366</v>
      </c>
      <c r="X6" s="366" t="s">
        <v>311</v>
      </c>
      <c r="Y6" s="383" t="s">
        <v>312</v>
      </c>
      <c r="Z6" s="368" t="s">
        <v>367</v>
      </c>
      <c r="AA6" s="368" t="s">
        <v>368</v>
      </c>
      <c r="AB6" s="368" t="s">
        <v>313</v>
      </c>
      <c r="AC6" s="368" t="s">
        <v>361</v>
      </c>
      <c r="AD6" s="368" t="s">
        <v>314</v>
      </c>
      <c r="AE6" s="365"/>
      <c r="AF6" s="368" t="s">
        <v>315</v>
      </c>
      <c r="AG6" s="368" t="s">
        <v>316</v>
      </c>
      <c r="AH6" s="366" t="s">
        <v>317</v>
      </c>
      <c r="AI6" s="366" t="s">
        <v>318</v>
      </c>
      <c r="AJ6" s="368" t="s">
        <v>319</v>
      </c>
      <c r="AK6" s="365"/>
      <c r="AL6" s="357" t="s">
        <v>339</v>
      </c>
      <c r="AM6" s="365"/>
      <c r="AN6" s="366" t="s">
        <v>296</v>
      </c>
      <c r="AO6" s="411" t="s">
        <v>340</v>
      </c>
      <c r="AP6" s="411" t="s">
        <v>319</v>
      </c>
      <c r="AQ6" s="382"/>
      <c r="AR6" s="366" t="s">
        <v>341</v>
      </c>
      <c r="AS6" s="411" t="s">
        <v>319</v>
      </c>
      <c r="AT6" s="365"/>
      <c r="AU6" s="357" t="s">
        <v>339</v>
      </c>
      <c r="AV6" s="368" t="s">
        <v>342</v>
      </c>
      <c r="AW6" s="368" t="s">
        <v>343</v>
      </c>
      <c r="AX6" s="369" t="s">
        <v>344</v>
      </c>
      <c r="AY6" s="412"/>
      <c r="AZ6" s="413"/>
    </row>
    <row r="7" spans="1:52" ht="30" customHeight="1">
      <c r="A7" s="356"/>
      <c r="B7" s="365"/>
      <c r="C7" s="365"/>
      <c r="D7" s="369" t="s">
        <v>358</v>
      </c>
      <c r="E7" s="369" t="s">
        <v>360</v>
      </c>
      <c r="F7" s="369" t="s">
        <v>300</v>
      </c>
      <c r="G7" s="358" t="s">
        <v>114</v>
      </c>
      <c r="H7" s="422" t="s">
        <v>362</v>
      </c>
      <c r="I7" s="371" t="s">
        <v>292</v>
      </c>
      <c r="J7" s="365"/>
      <c r="K7" s="368" t="s">
        <v>301</v>
      </c>
      <c r="L7" s="368" t="s">
        <v>302</v>
      </c>
      <c r="M7" s="365"/>
      <c r="N7" s="365"/>
      <c r="O7" s="369" t="s">
        <v>303</v>
      </c>
      <c r="P7" s="369" t="s">
        <v>304</v>
      </c>
      <c r="Q7" s="369" t="s">
        <v>300</v>
      </c>
      <c r="R7" s="365"/>
      <c r="S7" s="382"/>
      <c r="T7" s="365"/>
      <c r="U7" s="365"/>
      <c r="V7" s="368"/>
      <c r="W7" s="369"/>
      <c r="X7" s="382"/>
      <c r="Y7" s="369"/>
      <c r="Z7" s="365"/>
      <c r="AA7" s="365"/>
      <c r="AB7" s="365"/>
      <c r="AC7" s="368" t="s">
        <v>369</v>
      </c>
      <c r="AD7" s="368" t="s">
        <v>320</v>
      </c>
      <c r="AE7" s="365"/>
      <c r="AF7" s="365"/>
      <c r="AG7" s="368" t="s">
        <v>321</v>
      </c>
      <c r="AH7" s="382"/>
      <c r="AI7" s="369" t="s">
        <v>322</v>
      </c>
      <c r="AJ7" s="368" t="s">
        <v>323</v>
      </c>
      <c r="AK7" s="365"/>
      <c r="AL7" s="365"/>
      <c r="AM7" s="365"/>
      <c r="AN7" s="368" t="s">
        <v>345</v>
      </c>
      <c r="AO7" s="368" t="s">
        <v>346</v>
      </c>
      <c r="AP7" s="365"/>
      <c r="AQ7" s="382"/>
      <c r="AR7" s="382"/>
      <c r="AS7" s="365"/>
      <c r="AT7" s="365"/>
      <c r="AU7" s="365"/>
      <c r="AV7" s="369" t="s">
        <v>347</v>
      </c>
      <c r="AW7" s="369" t="s">
        <v>348</v>
      </c>
      <c r="AX7" s="369" t="s">
        <v>349</v>
      </c>
      <c r="AY7" s="414"/>
      <c r="AZ7" s="415"/>
    </row>
    <row r="8" spans="1:52" ht="30" customHeight="1">
      <c r="A8" s="372"/>
      <c r="B8" s="373" t="s">
        <v>305</v>
      </c>
      <c r="C8" s="373" t="s">
        <v>306</v>
      </c>
      <c r="D8" s="374"/>
      <c r="E8" s="374"/>
      <c r="F8" s="374"/>
      <c r="G8" s="375"/>
      <c r="H8" s="423" t="s">
        <v>363</v>
      </c>
      <c r="I8" s="374"/>
      <c r="J8" s="373" t="s">
        <v>307</v>
      </c>
      <c r="K8" s="376"/>
      <c r="L8" s="375"/>
      <c r="M8" s="377"/>
      <c r="N8" s="360"/>
      <c r="O8" s="378"/>
      <c r="P8" s="378"/>
      <c r="Q8" s="378"/>
      <c r="R8" s="360"/>
      <c r="S8" s="384" t="s">
        <v>119</v>
      </c>
      <c r="T8" s="373" t="s">
        <v>324</v>
      </c>
      <c r="U8" s="360"/>
      <c r="V8" s="385"/>
      <c r="W8" s="386"/>
      <c r="X8" s="387"/>
      <c r="Y8" s="388"/>
      <c r="Z8" s="375"/>
      <c r="AA8" s="389"/>
      <c r="AB8" s="389"/>
      <c r="AC8" s="375" t="s">
        <v>370</v>
      </c>
      <c r="AD8" s="389"/>
      <c r="AE8" s="373" t="s">
        <v>325</v>
      </c>
      <c r="AF8" s="390"/>
      <c r="AG8" s="391"/>
      <c r="AH8" s="387"/>
      <c r="AI8" s="386"/>
      <c r="AJ8" s="360"/>
      <c r="AK8" s="609" t="s">
        <v>350</v>
      </c>
      <c r="AL8" s="610"/>
      <c r="AM8" s="373" t="s">
        <v>351</v>
      </c>
      <c r="AN8" s="416"/>
      <c r="AO8" s="416"/>
      <c r="AP8" s="360"/>
      <c r="AQ8" s="417" t="s">
        <v>352</v>
      </c>
      <c r="AR8" s="384"/>
      <c r="AS8" s="360"/>
      <c r="AT8" s="611" t="s">
        <v>120</v>
      </c>
      <c r="AU8" s="612"/>
      <c r="AV8" s="418" t="s">
        <v>353</v>
      </c>
      <c r="AW8" s="376"/>
      <c r="AX8" s="419" t="s">
        <v>354</v>
      </c>
      <c r="AY8" s="384" t="s">
        <v>355</v>
      </c>
      <c r="AZ8" s="420" t="s">
        <v>356</v>
      </c>
    </row>
    <row r="9" spans="1:54" s="268" customFormat="1" ht="30" customHeight="1">
      <c r="A9" s="245" t="s">
        <v>177</v>
      </c>
      <c r="B9" s="250">
        <v>288524</v>
      </c>
      <c r="C9" s="250">
        <v>74089</v>
      </c>
      <c r="D9" s="250">
        <v>74089</v>
      </c>
      <c r="E9" s="250">
        <v>0</v>
      </c>
      <c r="F9" s="250">
        <v>0</v>
      </c>
      <c r="G9" s="250">
        <v>0</v>
      </c>
      <c r="H9" s="250">
        <v>0</v>
      </c>
      <c r="I9" s="250">
        <v>0</v>
      </c>
      <c r="J9" s="250">
        <v>214363</v>
      </c>
      <c r="K9" s="250">
        <v>0</v>
      </c>
      <c r="L9" s="250">
        <v>0</v>
      </c>
      <c r="M9" s="250">
        <v>0</v>
      </c>
      <c r="N9" s="250">
        <v>0</v>
      </c>
      <c r="O9" s="250">
        <v>148270</v>
      </c>
      <c r="P9" s="250">
        <v>66091</v>
      </c>
      <c r="Q9" s="250">
        <v>0</v>
      </c>
      <c r="R9" s="250">
        <v>2</v>
      </c>
      <c r="S9" s="250">
        <v>288524</v>
      </c>
      <c r="T9" s="250">
        <v>241504</v>
      </c>
      <c r="U9" s="250">
        <v>8901</v>
      </c>
      <c r="V9" s="250">
        <v>0</v>
      </c>
      <c r="W9" s="250">
        <v>74040</v>
      </c>
      <c r="X9" s="250">
        <v>0</v>
      </c>
      <c r="Y9" s="250">
        <v>2979</v>
      </c>
      <c r="Z9" s="250">
        <v>9042</v>
      </c>
      <c r="AA9" s="250">
        <v>145380</v>
      </c>
      <c r="AB9" s="250">
        <v>1162</v>
      </c>
      <c r="AC9" s="250">
        <v>0</v>
      </c>
      <c r="AD9" s="250">
        <v>0</v>
      </c>
      <c r="AE9" s="250">
        <v>43554</v>
      </c>
      <c r="AF9" s="250">
        <v>43554</v>
      </c>
      <c r="AG9" s="250">
        <v>0</v>
      </c>
      <c r="AH9" s="250">
        <v>0</v>
      </c>
      <c r="AI9" s="250">
        <v>0</v>
      </c>
      <c r="AJ9" s="250">
        <v>0</v>
      </c>
      <c r="AK9" s="250">
        <v>3394</v>
      </c>
      <c r="AL9" s="250">
        <v>0</v>
      </c>
      <c r="AM9" s="250">
        <v>72</v>
      </c>
      <c r="AN9" s="250">
        <v>72</v>
      </c>
      <c r="AO9" s="250">
        <v>0</v>
      </c>
      <c r="AP9" s="250">
        <v>0</v>
      </c>
      <c r="AQ9" s="250">
        <v>3466</v>
      </c>
      <c r="AR9" s="250">
        <v>1218</v>
      </c>
      <c r="AS9" s="250">
        <v>2248</v>
      </c>
      <c r="AT9" s="250">
        <v>0</v>
      </c>
      <c r="AU9" s="250">
        <v>0</v>
      </c>
      <c r="AV9" s="250">
        <v>0</v>
      </c>
      <c r="AW9" s="250">
        <v>4539</v>
      </c>
      <c r="AX9" s="250">
        <v>4539</v>
      </c>
      <c r="AY9" s="251">
        <v>288452</v>
      </c>
      <c r="AZ9" s="252">
        <v>285058</v>
      </c>
      <c r="BB9" s="269"/>
    </row>
    <row r="10" spans="1:54" s="268" customFormat="1" ht="30" customHeight="1" thickBot="1">
      <c r="A10" s="575" t="s">
        <v>121</v>
      </c>
      <c r="B10" s="254">
        <f aca="true" t="shared" si="0" ref="B10:AX10">SUM(B9:B9)</f>
        <v>288524</v>
      </c>
      <c r="C10" s="254">
        <f t="shared" si="0"/>
        <v>74089</v>
      </c>
      <c r="D10" s="254">
        <f t="shared" si="0"/>
        <v>74089</v>
      </c>
      <c r="E10" s="254">
        <f t="shared" si="0"/>
        <v>0</v>
      </c>
      <c r="F10" s="254">
        <f t="shared" si="0"/>
        <v>0</v>
      </c>
      <c r="G10" s="254">
        <f t="shared" si="0"/>
        <v>0</v>
      </c>
      <c r="H10" s="254">
        <f t="shared" si="0"/>
        <v>0</v>
      </c>
      <c r="I10" s="254">
        <f t="shared" si="0"/>
        <v>0</v>
      </c>
      <c r="J10" s="254">
        <f t="shared" si="0"/>
        <v>214363</v>
      </c>
      <c r="K10" s="254">
        <f t="shared" si="0"/>
        <v>0</v>
      </c>
      <c r="L10" s="254">
        <f t="shared" si="0"/>
        <v>0</v>
      </c>
      <c r="M10" s="254">
        <f t="shared" si="0"/>
        <v>0</v>
      </c>
      <c r="N10" s="254">
        <f t="shared" si="0"/>
        <v>0</v>
      </c>
      <c r="O10" s="254">
        <f t="shared" si="0"/>
        <v>148270</v>
      </c>
      <c r="P10" s="254">
        <f t="shared" si="0"/>
        <v>66091</v>
      </c>
      <c r="Q10" s="254">
        <f t="shared" si="0"/>
        <v>0</v>
      </c>
      <c r="R10" s="254">
        <f t="shared" si="0"/>
        <v>2</v>
      </c>
      <c r="S10" s="254">
        <f t="shared" si="0"/>
        <v>288524</v>
      </c>
      <c r="T10" s="254">
        <f t="shared" si="0"/>
        <v>241504</v>
      </c>
      <c r="U10" s="254">
        <f t="shared" si="0"/>
        <v>8901</v>
      </c>
      <c r="V10" s="254">
        <f t="shared" si="0"/>
        <v>0</v>
      </c>
      <c r="W10" s="254">
        <f t="shared" si="0"/>
        <v>74040</v>
      </c>
      <c r="X10" s="254">
        <f t="shared" si="0"/>
        <v>0</v>
      </c>
      <c r="Y10" s="254">
        <f t="shared" si="0"/>
        <v>2979</v>
      </c>
      <c r="Z10" s="254">
        <f t="shared" si="0"/>
        <v>9042</v>
      </c>
      <c r="AA10" s="254">
        <f t="shared" si="0"/>
        <v>145380</v>
      </c>
      <c r="AB10" s="254">
        <f t="shared" si="0"/>
        <v>1162</v>
      </c>
      <c r="AC10" s="254">
        <f t="shared" si="0"/>
        <v>0</v>
      </c>
      <c r="AD10" s="254">
        <f t="shared" si="0"/>
        <v>0</v>
      </c>
      <c r="AE10" s="254">
        <f t="shared" si="0"/>
        <v>43554</v>
      </c>
      <c r="AF10" s="254">
        <f t="shared" si="0"/>
        <v>43554</v>
      </c>
      <c r="AG10" s="254">
        <f t="shared" si="0"/>
        <v>0</v>
      </c>
      <c r="AH10" s="254">
        <f t="shared" si="0"/>
        <v>0</v>
      </c>
      <c r="AI10" s="254">
        <f t="shared" si="0"/>
        <v>0</v>
      </c>
      <c r="AJ10" s="254">
        <f t="shared" si="0"/>
        <v>0</v>
      </c>
      <c r="AK10" s="254">
        <f t="shared" si="0"/>
        <v>3394</v>
      </c>
      <c r="AL10" s="254">
        <f t="shared" si="0"/>
        <v>0</v>
      </c>
      <c r="AM10" s="254">
        <f t="shared" si="0"/>
        <v>72</v>
      </c>
      <c r="AN10" s="254">
        <f t="shared" si="0"/>
        <v>72</v>
      </c>
      <c r="AO10" s="254">
        <f t="shared" si="0"/>
        <v>0</v>
      </c>
      <c r="AP10" s="254">
        <f t="shared" si="0"/>
        <v>0</v>
      </c>
      <c r="AQ10" s="254">
        <f t="shared" si="0"/>
        <v>3466</v>
      </c>
      <c r="AR10" s="254">
        <f t="shared" si="0"/>
        <v>1218</v>
      </c>
      <c r="AS10" s="254">
        <f t="shared" si="0"/>
        <v>2248</v>
      </c>
      <c r="AT10" s="254">
        <f t="shared" si="0"/>
        <v>0</v>
      </c>
      <c r="AU10" s="254">
        <f t="shared" si="0"/>
        <v>0</v>
      </c>
      <c r="AV10" s="254">
        <f t="shared" si="0"/>
        <v>0</v>
      </c>
      <c r="AW10" s="254">
        <f t="shared" si="0"/>
        <v>4539</v>
      </c>
      <c r="AX10" s="254">
        <f t="shared" si="0"/>
        <v>4539</v>
      </c>
      <c r="AY10" s="254">
        <f>SUM(AY9:AY9)</f>
        <v>288452</v>
      </c>
      <c r="AZ10" s="270">
        <f>SUM(AZ9:AZ9)</f>
        <v>285058</v>
      </c>
      <c r="BB10" s="269"/>
    </row>
    <row r="11" spans="1:52" s="268" customFormat="1" ht="30" customHeight="1">
      <c r="A11" s="271"/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</row>
    <row r="12" spans="1:52" s="268" customFormat="1" ht="30" customHeight="1">
      <c r="A12" s="258"/>
      <c r="B12" s="216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60"/>
      <c r="O12" s="259"/>
      <c r="P12" s="259"/>
      <c r="Q12" s="259"/>
      <c r="R12" s="259"/>
      <c r="S12" s="259"/>
      <c r="T12" s="259"/>
      <c r="U12" s="259"/>
      <c r="V12" s="259"/>
      <c r="W12" s="260"/>
      <c r="X12" s="259"/>
      <c r="Y12" s="259"/>
      <c r="Z12" s="259"/>
      <c r="AA12" s="259"/>
      <c r="AB12" s="261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60"/>
      <c r="AQ12" s="259"/>
      <c r="AR12" s="259"/>
      <c r="AS12" s="259"/>
      <c r="AT12" s="259"/>
      <c r="AU12" s="259"/>
      <c r="AV12" s="259"/>
      <c r="AW12" s="259"/>
      <c r="AX12" s="259"/>
      <c r="AY12" s="262"/>
      <c r="AZ12" s="262"/>
    </row>
    <row r="13" spans="1:52" s="268" customFormat="1" ht="30" customHeight="1">
      <c r="A13" s="258"/>
      <c r="B13" s="330" t="s">
        <v>203</v>
      </c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60"/>
      <c r="O13" s="259"/>
      <c r="P13" s="259"/>
      <c r="Q13" s="259"/>
      <c r="R13" s="259"/>
      <c r="S13" s="259"/>
      <c r="T13" s="259"/>
      <c r="U13" s="259"/>
      <c r="V13" s="259"/>
      <c r="W13" s="260"/>
      <c r="X13" s="259"/>
      <c r="Y13" s="259"/>
      <c r="Z13" s="259"/>
      <c r="AA13" s="259"/>
      <c r="AB13" s="261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60"/>
      <c r="AQ13" s="259"/>
      <c r="AR13" s="259"/>
      <c r="AS13" s="259"/>
      <c r="AT13" s="259"/>
      <c r="AU13" s="259"/>
      <c r="AV13" s="259"/>
      <c r="AW13" s="259"/>
      <c r="AX13" s="259"/>
      <c r="AY13" s="262"/>
      <c r="AZ13" s="262"/>
    </row>
    <row r="14" spans="1:52" s="268" customFormat="1" ht="30" customHeight="1">
      <c r="A14" s="258"/>
      <c r="B14" s="331" t="s">
        <v>277</v>
      </c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60"/>
      <c r="O14" s="259"/>
      <c r="P14" s="259"/>
      <c r="Q14" s="259"/>
      <c r="R14" s="259"/>
      <c r="S14" s="259"/>
      <c r="T14" s="259"/>
      <c r="U14" s="259"/>
      <c r="V14" s="259"/>
      <c r="W14" s="260"/>
      <c r="X14" s="259"/>
      <c r="Y14" s="259"/>
      <c r="Z14" s="259"/>
      <c r="AA14" s="259"/>
      <c r="AB14" s="261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60"/>
      <c r="AQ14" s="259"/>
      <c r="AR14" s="259"/>
      <c r="AS14" s="259"/>
      <c r="AT14" s="259"/>
      <c r="AU14" s="259"/>
      <c r="AV14" s="259"/>
      <c r="AW14" s="259"/>
      <c r="AX14" s="259"/>
      <c r="AY14" s="262"/>
      <c r="AZ14" s="262"/>
    </row>
    <row r="15" spans="1:52" ht="30" customHeight="1" thickBot="1">
      <c r="A15" s="30"/>
      <c r="B15" s="31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348" t="s">
        <v>280</v>
      </c>
      <c r="S15" s="349" t="s">
        <v>281</v>
      </c>
      <c r="T15" s="28"/>
      <c r="U15" s="29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348" t="s">
        <v>284</v>
      </c>
      <c r="AK15" s="349" t="s">
        <v>285</v>
      </c>
      <c r="AL15" s="29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32"/>
      <c r="AY15" s="32"/>
      <c r="AZ15" s="421" t="s">
        <v>208</v>
      </c>
    </row>
    <row r="16" spans="1:52" ht="30" customHeight="1">
      <c r="A16" s="350"/>
      <c r="B16" s="351" t="s">
        <v>286</v>
      </c>
      <c r="C16" s="352"/>
      <c r="D16" s="353"/>
      <c r="E16" s="353"/>
      <c r="F16" s="353"/>
      <c r="G16" s="353"/>
      <c r="H16" s="353"/>
      <c r="I16" s="353"/>
      <c r="J16" s="104"/>
      <c r="K16" s="353"/>
      <c r="L16" s="353"/>
      <c r="M16" s="353"/>
      <c r="N16" s="354"/>
      <c r="O16" s="354"/>
      <c r="P16" s="354"/>
      <c r="Q16" s="354"/>
      <c r="R16" s="355"/>
      <c r="S16" s="379" t="s">
        <v>308</v>
      </c>
      <c r="T16" s="352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104"/>
      <c r="AF16" s="353"/>
      <c r="AG16" s="353"/>
      <c r="AH16" s="353"/>
      <c r="AI16" s="354"/>
      <c r="AJ16" s="355"/>
      <c r="AK16" s="395"/>
      <c r="AL16" s="395"/>
      <c r="AM16" s="104"/>
      <c r="AN16" s="104"/>
      <c r="AO16" s="104"/>
      <c r="AP16" s="395"/>
      <c r="AQ16" s="396"/>
      <c r="AR16" s="104"/>
      <c r="AS16" s="395"/>
      <c r="AT16" s="397"/>
      <c r="AU16" s="397"/>
      <c r="AV16" s="398" t="s">
        <v>326</v>
      </c>
      <c r="AW16" s="398" t="s">
        <v>314</v>
      </c>
      <c r="AX16" s="399" t="s">
        <v>327</v>
      </c>
      <c r="AY16" s="400"/>
      <c r="AZ16" s="576"/>
    </row>
    <row r="17" spans="1:52" ht="30" customHeight="1">
      <c r="A17" s="356"/>
      <c r="B17" s="357" t="s">
        <v>287</v>
      </c>
      <c r="C17" s="358" t="s">
        <v>288</v>
      </c>
      <c r="D17" s="359"/>
      <c r="E17" s="359"/>
      <c r="F17" s="359"/>
      <c r="G17" s="359"/>
      <c r="H17" s="359"/>
      <c r="I17" s="360"/>
      <c r="J17" s="361" t="s">
        <v>289</v>
      </c>
      <c r="K17" s="359"/>
      <c r="L17" s="359"/>
      <c r="M17" s="359"/>
      <c r="N17" s="362"/>
      <c r="O17" s="362"/>
      <c r="P17" s="362"/>
      <c r="Q17" s="362"/>
      <c r="R17" s="363"/>
      <c r="S17" s="380" t="s">
        <v>309</v>
      </c>
      <c r="T17" s="370" t="s">
        <v>310</v>
      </c>
      <c r="U17" s="381"/>
      <c r="V17" s="359"/>
      <c r="W17" s="359"/>
      <c r="X17" s="359"/>
      <c r="Y17" s="359"/>
      <c r="Z17" s="359"/>
      <c r="AA17" s="359"/>
      <c r="AB17" s="359"/>
      <c r="AC17" s="359"/>
      <c r="AD17" s="359"/>
      <c r="AE17" s="370" t="s">
        <v>115</v>
      </c>
      <c r="AF17" s="359"/>
      <c r="AG17" s="359"/>
      <c r="AH17" s="359"/>
      <c r="AI17" s="362"/>
      <c r="AJ17" s="363"/>
      <c r="AK17" s="368" t="s">
        <v>328</v>
      </c>
      <c r="AL17" s="368" t="s">
        <v>329</v>
      </c>
      <c r="AM17" s="402" t="s">
        <v>330</v>
      </c>
      <c r="AN17" s="403"/>
      <c r="AO17" s="403"/>
      <c r="AP17" s="404"/>
      <c r="AQ17" s="402" t="s">
        <v>331</v>
      </c>
      <c r="AR17" s="405"/>
      <c r="AS17" s="406"/>
      <c r="AT17" s="368" t="s">
        <v>332</v>
      </c>
      <c r="AU17" s="368" t="s">
        <v>333</v>
      </c>
      <c r="AV17" s="407" t="s">
        <v>334</v>
      </c>
      <c r="AW17" s="407" t="s">
        <v>335</v>
      </c>
      <c r="AX17" s="408" t="s">
        <v>336</v>
      </c>
      <c r="AY17" s="409" t="s">
        <v>337</v>
      </c>
      <c r="AZ17" s="577" t="s">
        <v>338</v>
      </c>
    </row>
    <row r="18" spans="1:52" ht="30" customHeight="1">
      <c r="A18" s="364" t="s">
        <v>290</v>
      </c>
      <c r="B18" s="365"/>
      <c r="C18" s="365"/>
      <c r="D18" s="358" t="s">
        <v>357</v>
      </c>
      <c r="E18" s="366" t="s">
        <v>359</v>
      </c>
      <c r="F18" s="366" t="s">
        <v>291</v>
      </c>
      <c r="G18" s="358" t="s">
        <v>292</v>
      </c>
      <c r="H18" s="367"/>
      <c r="I18" s="365"/>
      <c r="J18" s="365"/>
      <c r="K18" s="368" t="s">
        <v>293</v>
      </c>
      <c r="L18" s="368" t="s">
        <v>291</v>
      </c>
      <c r="M18" s="368" t="s">
        <v>294</v>
      </c>
      <c r="N18" s="368" t="s">
        <v>295</v>
      </c>
      <c r="O18" s="366" t="s">
        <v>296</v>
      </c>
      <c r="P18" s="366" t="s">
        <v>297</v>
      </c>
      <c r="Q18" s="366" t="s">
        <v>298</v>
      </c>
      <c r="R18" s="368" t="s">
        <v>299</v>
      </c>
      <c r="S18" s="382"/>
      <c r="T18" s="365"/>
      <c r="U18" s="366" t="s">
        <v>364</v>
      </c>
      <c r="V18" s="368" t="s">
        <v>365</v>
      </c>
      <c r="W18" s="366" t="s">
        <v>366</v>
      </c>
      <c r="X18" s="366" t="s">
        <v>311</v>
      </c>
      <c r="Y18" s="383" t="s">
        <v>312</v>
      </c>
      <c r="Z18" s="368" t="s">
        <v>367</v>
      </c>
      <c r="AA18" s="368" t="s">
        <v>368</v>
      </c>
      <c r="AB18" s="368" t="s">
        <v>313</v>
      </c>
      <c r="AC18" s="368" t="s">
        <v>361</v>
      </c>
      <c r="AD18" s="368" t="s">
        <v>314</v>
      </c>
      <c r="AE18" s="365"/>
      <c r="AF18" s="368" t="s">
        <v>315</v>
      </c>
      <c r="AG18" s="368" t="s">
        <v>316</v>
      </c>
      <c r="AH18" s="366" t="s">
        <v>317</v>
      </c>
      <c r="AI18" s="366" t="s">
        <v>318</v>
      </c>
      <c r="AJ18" s="368" t="s">
        <v>319</v>
      </c>
      <c r="AK18" s="365"/>
      <c r="AL18" s="357" t="s">
        <v>339</v>
      </c>
      <c r="AM18" s="365"/>
      <c r="AN18" s="366" t="s">
        <v>296</v>
      </c>
      <c r="AO18" s="411" t="s">
        <v>340</v>
      </c>
      <c r="AP18" s="411" t="s">
        <v>319</v>
      </c>
      <c r="AQ18" s="382"/>
      <c r="AR18" s="366" t="s">
        <v>341</v>
      </c>
      <c r="AS18" s="411" t="s">
        <v>319</v>
      </c>
      <c r="AT18" s="365"/>
      <c r="AU18" s="357" t="s">
        <v>339</v>
      </c>
      <c r="AV18" s="368" t="s">
        <v>342</v>
      </c>
      <c r="AW18" s="368" t="s">
        <v>343</v>
      </c>
      <c r="AX18" s="369" t="s">
        <v>344</v>
      </c>
      <c r="AY18" s="412"/>
      <c r="AZ18" s="578"/>
    </row>
    <row r="19" spans="1:52" ht="30" customHeight="1">
      <c r="A19" s="356"/>
      <c r="B19" s="365"/>
      <c r="C19" s="365"/>
      <c r="D19" s="369" t="s">
        <v>358</v>
      </c>
      <c r="E19" s="369" t="s">
        <v>360</v>
      </c>
      <c r="F19" s="369" t="s">
        <v>300</v>
      </c>
      <c r="G19" s="358" t="s">
        <v>114</v>
      </c>
      <c r="H19" s="422" t="s">
        <v>362</v>
      </c>
      <c r="I19" s="371" t="s">
        <v>292</v>
      </c>
      <c r="J19" s="365"/>
      <c r="K19" s="368" t="s">
        <v>301</v>
      </c>
      <c r="L19" s="368" t="s">
        <v>302</v>
      </c>
      <c r="M19" s="365"/>
      <c r="N19" s="365"/>
      <c r="O19" s="369" t="s">
        <v>303</v>
      </c>
      <c r="P19" s="369" t="s">
        <v>304</v>
      </c>
      <c r="Q19" s="369" t="s">
        <v>300</v>
      </c>
      <c r="R19" s="365"/>
      <c r="S19" s="382"/>
      <c r="T19" s="365"/>
      <c r="U19" s="365"/>
      <c r="V19" s="368"/>
      <c r="W19" s="369"/>
      <c r="X19" s="382"/>
      <c r="Y19" s="369"/>
      <c r="Z19" s="365"/>
      <c r="AA19" s="365"/>
      <c r="AB19" s="365"/>
      <c r="AC19" s="368" t="s">
        <v>369</v>
      </c>
      <c r="AD19" s="368" t="s">
        <v>320</v>
      </c>
      <c r="AE19" s="365"/>
      <c r="AF19" s="365"/>
      <c r="AG19" s="368" t="s">
        <v>321</v>
      </c>
      <c r="AH19" s="382"/>
      <c r="AI19" s="369" t="s">
        <v>322</v>
      </c>
      <c r="AJ19" s="368" t="s">
        <v>323</v>
      </c>
      <c r="AK19" s="365"/>
      <c r="AL19" s="365"/>
      <c r="AM19" s="365"/>
      <c r="AN19" s="368" t="s">
        <v>345</v>
      </c>
      <c r="AO19" s="368" t="s">
        <v>346</v>
      </c>
      <c r="AP19" s="365"/>
      <c r="AQ19" s="382"/>
      <c r="AR19" s="382"/>
      <c r="AS19" s="365"/>
      <c r="AT19" s="365"/>
      <c r="AU19" s="365"/>
      <c r="AV19" s="369" t="s">
        <v>347</v>
      </c>
      <c r="AW19" s="369" t="s">
        <v>348</v>
      </c>
      <c r="AX19" s="369" t="s">
        <v>349</v>
      </c>
      <c r="AY19" s="414"/>
      <c r="AZ19" s="579"/>
    </row>
    <row r="20" spans="1:52" ht="30" customHeight="1">
      <c r="A20" s="372"/>
      <c r="B20" s="373" t="s">
        <v>305</v>
      </c>
      <c r="C20" s="373" t="s">
        <v>306</v>
      </c>
      <c r="D20" s="374"/>
      <c r="E20" s="374"/>
      <c r="F20" s="374"/>
      <c r="G20" s="375"/>
      <c r="H20" s="423" t="s">
        <v>363</v>
      </c>
      <c r="I20" s="374"/>
      <c r="J20" s="373" t="s">
        <v>307</v>
      </c>
      <c r="K20" s="376"/>
      <c r="L20" s="375"/>
      <c r="M20" s="377"/>
      <c r="N20" s="360"/>
      <c r="O20" s="378"/>
      <c r="P20" s="378"/>
      <c r="Q20" s="378"/>
      <c r="R20" s="360"/>
      <c r="S20" s="384" t="s">
        <v>119</v>
      </c>
      <c r="T20" s="373" t="s">
        <v>324</v>
      </c>
      <c r="U20" s="360"/>
      <c r="V20" s="385"/>
      <c r="W20" s="386"/>
      <c r="X20" s="387"/>
      <c r="Y20" s="388"/>
      <c r="Z20" s="375"/>
      <c r="AA20" s="389"/>
      <c r="AB20" s="389"/>
      <c r="AC20" s="375" t="s">
        <v>370</v>
      </c>
      <c r="AD20" s="389"/>
      <c r="AE20" s="373" t="s">
        <v>325</v>
      </c>
      <c r="AF20" s="390"/>
      <c r="AG20" s="391"/>
      <c r="AH20" s="387"/>
      <c r="AI20" s="386"/>
      <c r="AJ20" s="360"/>
      <c r="AK20" s="609" t="s">
        <v>350</v>
      </c>
      <c r="AL20" s="610"/>
      <c r="AM20" s="373" t="s">
        <v>351</v>
      </c>
      <c r="AN20" s="416"/>
      <c r="AO20" s="416"/>
      <c r="AP20" s="360"/>
      <c r="AQ20" s="417" t="s">
        <v>352</v>
      </c>
      <c r="AR20" s="384"/>
      <c r="AS20" s="360"/>
      <c r="AT20" s="611" t="s">
        <v>120</v>
      </c>
      <c r="AU20" s="612"/>
      <c r="AV20" s="418" t="s">
        <v>353</v>
      </c>
      <c r="AW20" s="376"/>
      <c r="AX20" s="419" t="s">
        <v>354</v>
      </c>
      <c r="AY20" s="384" t="s">
        <v>355</v>
      </c>
      <c r="AZ20" s="420" t="s">
        <v>356</v>
      </c>
    </row>
    <row r="21" spans="1:54" s="268" customFormat="1" ht="30" customHeight="1">
      <c r="A21" s="245" t="s">
        <v>177</v>
      </c>
      <c r="B21" s="250">
        <v>18050</v>
      </c>
      <c r="C21" s="250">
        <v>4592</v>
      </c>
      <c r="D21" s="250">
        <v>4592</v>
      </c>
      <c r="E21" s="250">
        <v>0</v>
      </c>
      <c r="F21" s="250">
        <v>0</v>
      </c>
      <c r="G21" s="250">
        <v>0</v>
      </c>
      <c r="H21" s="250">
        <v>0</v>
      </c>
      <c r="I21" s="250">
        <v>0</v>
      </c>
      <c r="J21" s="250">
        <v>13458</v>
      </c>
      <c r="K21" s="250">
        <v>0</v>
      </c>
      <c r="L21" s="250">
        <v>0</v>
      </c>
      <c r="M21" s="250">
        <v>0</v>
      </c>
      <c r="N21" s="250">
        <v>0</v>
      </c>
      <c r="O21" s="250">
        <v>6959</v>
      </c>
      <c r="P21" s="250">
        <v>6499</v>
      </c>
      <c r="Q21" s="250">
        <v>0</v>
      </c>
      <c r="R21" s="250">
        <v>0</v>
      </c>
      <c r="S21" s="250">
        <v>18050</v>
      </c>
      <c r="T21" s="250">
        <v>15687</v>
      </c>
      <c r="U21" s="250">
        <v>1692</v>
      </c>
      <c r="V21" s="250">
        <v>0</v>
      </c>
      <c r="W21" s="250">
        <v>1784</v>
      </c>
      <c r="X21" s="250">
        <v>0</v>
      </c>
      <c r="Y21" s="250">
        <v>169</v>
      </c>
      <c r="Z21" s="250">
        <v>55</v>
      </c>
      <c r="AA21" s="250">
        <v>11758</v>
      </c>
      <c r="AB21" s="250">
        <v>229</v>
      </c>
      <c r="AC21" s="250">
        <v>0</v>
      </c>
      <c r="AD21" s="250">
        <v>0</v>
      </c>
      <c r="AE21" s="250">
        <v>2359</v>
      </c>
      <c r="AF21" s="250">
        <v>2359</v>
      </c>
      <c r="AG21" s="250">
        <v>0</v>
      </c>
      <c r="AH21" s="250">
        <v>0</v>
      </c>
      <c r="AI21" s="250">
        <v>0</v>
      </c>
      <c r="AJ21" s="250">
        <v>0</v>
      </c>
      <c r="AK21" s="250">
        <v>4</v>
      </c>
      <c r="AL21" s="250">
        <v>0</v>
      </c>
      <c r="AM21" s="250">
        <v>0</v>
      </c>
      <c r="AN21" s="250">
        <v>0</v>
      </c>
      <c r="AO21" s="250">
        <v>0</v>
      </c>
      <c r="AP21" s="250">
        <v>0</v>
      </c>
      <c r="AQ21" s="250">
        <v>4</v>
      </c>
      <c r="AR21" s="250">
        <v>0</v>
      </c>
      <c r="AS21" s="250">
        <v>4</v>
      </c>
      <c r="AT21" s="250">
        <v>0</v>
      </c>
      <c r="AU21" s="250">
        <v>0</v>
      </c>
      <c r="AV21" s="250">
        <v>0</v>
      </c>
      <c r="AW21" s="250">
        <v>0</v>
      </c>
      <c r="AX21" s="250">
        <v>0</v>
      </c>
      <c r="AY21" s="251">
        <v>18050</v>
      </c>
      <c r="AZ21" s="252">
        <v>18046</v>
      </c>
      <c r="BB21" s="269"/>
    </row>
    <row r="22" spans="1:54" s="268" customFormat="1" ht="30" customHeight="1" thickBot="1">
      <c r="A22" s="575" t="s">
        <v>121</v>
      </c>
      <c r="B22" s="254">
        <f aca="true" t="shared" si="1" ref="B22:AZ22">SUM(B21:B21)</f>
        <v>18050</v>
      </c>
      <c r="C22" s="254">
        <f t="shared" si="1"/>
        <v>4592</v>
      </c>
      <c r="D22" s="254">
        <f t="shared" si="1"/>
        <v>4592</v>
      </c>
      <c r="E22" s="254">
        <f t="shared" si="1"/>
        <v>0</v>
      </c>
      <c r="F22" s="254">
        <f t="shared" si="1"/>
        <v>0</v>
      </c>
      <c r="G22" s="254">
        <f t="shared" si="1"/>
        <v>0</v>
      </c>
      <c r="H22" s="254">
        <f t="shared" si="1"/>
        <v>0</v>
      </c>
      <c r="I22" s="254">
        <f t="shared" si="1"/>
        <v>0</v>
      </c>
      <c r="J22" s="254">
        <f t="shared" si="1"/>
        <v>13458</v>
      </c>
      <c r="K22" s="254">
        <f t="shared" si="1"/>
        <v>0</v>
      </c>
      <c r="L22" s="254">
        <f t="shared" si="1"/>
        <v>0</v>
      </c>
      <c r="M22" s="254">
        <f t="shared" si="1"/>
        <v>0</v>
      </c>
      <c r="N22" s="254">
        <f t="shared" si="1"/>
        <v>0</v>
      </c>
      <c r="O22" s="254">
        <f t="shared" si="1"/>
        <v>6959</v>
      </c>
      <c r="P22" s="254">
        <f t="shared" si="1"/>
        <v>6499</v>
      </c>
      <c r="Q22" s="254">
        <f t="shared" si="1"/>
        <v>0</v>
      </c>
      <c r="R22" s="254">
        <f t="shared" si="1"/>
        <v>0</v>
      </c>
      <c r="S22" s="254">
        <f t="shared" si="1"/>
        <v>18050</v>
      </c>
      <c r="T22" s="254">
        <f t="shared" si="1"/>
        <v>15687</v>
      </c>
      <c r="U22" s="254">
        <f t="shared" si="1"/>
        <v>1692</v>
      </c>
      <c r="V22" s="254">
        <f t="shared" si="1"/>
        <v>0</v>
      </c>
      <c r="W22" s="254">
        <f t="shared" si="1"/>
        <v>1784</v>
      </c>
      <c r="X22" s="254">
        <f t="shared" si="1"/>
        <v>0</v>
      </c>
      <c r="Y22" s="254">
        <f t="shared" si="1"/>
        <v>169</v>
      </c>
      <c r="Z22" s="254">
        <f t="shared" si="1"/>
        <v>55</v>
      </c>
      <c r="AA22" s="254">
        <f t="shared" si="1"/>
        <v>11758</v>
      </c>
      <c r="AB22" s="254">
        <f t="shared" si="1"/>
        <v>229</v>
      </c>
      <c r="AC22" s="254">
        <f t="shared" si="1"/>
        <v>0</v>
      </c>
      <c r="AD22" s="254">
        <f t="shared" si="1"/>
        <v>0</v>
      </c>
      <c r="AE22" s="254">
        <f t="shared" si="1"/>
        <v>2359</v>
      </c>
      <c r="AF22" s="254">
        <f t="shared" si="1"/>
        <v>2359</v>
      </c>
      <c r="AG22" s="254">
        <f t="shared" si="1"/>
        <v>0</v>
      </c>
      <c r="AH22" s="254">
        <f t="shared" si="1"/>
        <v>0</v>
      </c>
      <c r="AI22" s="254">
        <f t="shared" si="1"/>
        <v>0</v>
      </c>
      <c r="AJ22" s="254">
        <f t="shared" si="1"/>
        <v>0</v>
      </c>
      <c r="AK22" s="254">
        <f t="shared" si="1"/>
        <v>4</v>
      </c>
      <c r="AL22" s="254">
        <f t="shared" si="1"/>
        <v>0</v>
      </c>
      <c r="AM22" s="254">
        <f t="shared" si="1"/>
        <v>0</v>
      </c>
      <c r="AN22" s="254">
        <f t="shared" si="1"/>
        <v>0</v>
      </c>
      <c r="AO22" s="254">
        <f t="shared" si="1"/>
        <v>0</v>
      </c>
      <c r="AP22" s="254">
        <f t="shared" si="1"/>
        <v>0</v>
      </c>
      <c r="AQ22" s="254">
        <f t="shared" si="1"/>
        <v>4</v>
      </c>
      <c r="AR22" s="254">
        <f t="shared" si="1"/>
        <v>0</v>
      </c>
      <c r="AS22" s="254">
        <f t="shared" si="1"/>
        <v>4</v>
      </c>
      <c r="AT22" s="254">
        <f t="shared" si="1"/>
        <v>0</v>
      </c>
      <c r="AU22" s="254">
        <f t="shared" si="1"/>
        <v>0</v>
      </c>
      <c r="AV22" s="254">
        <f t="shared" si="1"/>
        <v>0</v>
      </c>
      <c r="AW22" s="254">
        <f t="shared" si="1"/>
        <v>0</v>
      </c>
      <c r="AX22" s="254">
        <f t="shared" si="1"/>
        <v>0</v>
      </c>
      <c r="AY22" s="254">
        <f t="shared" si="1"/>
        <v>18050</v>
      </c>
      <c r="AZ22" s="270">
        <f t="shared" si="1"/>
        <v>18046</v>
      </c>
      <c r="BB22" s="269"/>
    </row>
    <row r="24" s="273" customFormat="1" ht="15" customHeight="1"/>
  </sheetData>
  <sheetProtection/>
  <mergeCells count="4">
    <mergeCell ref="AK8:AL8"/>
    <mergeCell ref="AT8:AU8"/>
    <mergeCell ref="AK20:AL20"/>
    <mergeCell ref="AT20:AU20"/>
  </mergeCells>
  <printOptions horizontalCentered="1"/>
  <pageMargins left="0.5905511811023623" right="0.5905511811023623" top="0.7874015748031497" bottom="0.7874015748031497" header="0.5118110236220472" footer="0.5118110236220472"/>
  <pageSetup fitToWidth="3" horizontalDpi="300" verticalDpi="300" orientation="landscape" paperSize="9" scale="49" r:id="rId1"/>
  <colBreaks count="2" manualBreakCount="2">
    <brk id="18" max="23" man="1"/>
    <brk id="36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10.625" defaultRowHeight="12"/>
  <cols>
    <col min="1" max="1" width="19.125" style="49" customWidth="1"/>
    <col min="2" max="27" width="16.625" style="49" customWidth="1"/>
    <col min="28" max="16384" width="10.625" style="49" customWidth="1"/>
  </cols>
  <sheetData>
    <row r="1" spans="1:2" s="41" customFormat="1" ht="30" customHeight="1">
      <c r="A1" s="40"/>
      <c r="B1" s="330" t="s">
        <v>131</v>
      </c>
    </row>
    <row r="2" spans="1:2" s="41" customFormat="1" ht="30" customHeight="1">
      <c r="A2" s="40"/>
      <c r="B2" s="331" t="s">
        <v>371</v>
      </c>
    </row>
    <row r="3" spans="1:27" s="41" customFormat="1" ht="30" customHeight="1" thickBot="1">
      <c r="A3" s="424"/>
      <c r="B3" s="425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348" t="s">
        <v>278</v>
      </c>
      <c r="P3" s="349" t="s">
        <v>279</v>
      </c>
      <c r="Q3" s="349"/>
      <c r="R3" s="349"/>
      <c r="S3" s="426"/>
      <c r="T3" s="426"/>
      <c r="U3" s="426"/>
      <c r="V3" s="426"/>
      <c r="W3" s="426"/>
      <c r="X3" s="426"/>
      <c r="Y3" s="426"/>
      <c r="Z3" s="426"/>
      <c r="AA3" s="427" t="s">
        <v>208</v>
      </c>
    </row>
    <row r="4" spans="1:27" s="42" customFormat="1" ht="30" customHeight="1">
      <c r="A4" s="613" t="s">
        <v>372</v>
      </c>
      <c r="B4" s="616" t="s">
        <v>699</v>
      </c>
      <c r="C4" s="617"/>
      <c r="D4" s="617"/>
      <c r="E4" s="617"/>
      <c r="F4" s="617"/>
      <c r="G4" s="618"/>
      <c r="H4" s="292" t="s">
        <v>123</v>
      </c>
      <c r="I4" s="293"/>
      <c r="J4" s="293"/>
      <c r="K4" s="294"/>
      <c r="L4" s="295" t="s">
        <v>124</v>
      </c>
      <c r="M4" s="295" t="s">
        <v>125</v>
      </c>
      <c r="N4" s="295" t="s">
        <v>126</v>
      </c>
      <c r="O4" s="295" t="s">
        <v>127</v>
      </c>
      <c r="P4" s="295" t="s">
        <v>128</v>
      </c>
      <c r="Q4" s="295" t="s">
        <v>373</v>
      </c>
      <c r="R4" s="295" t="s">
        <v>374</v>
      </c>
      <c r="S4" s="295" t="s">
        <v>375</v>
      </c>
      <c r="T4" s="295" t="s">
        <v>376</v>
      </c>
      <c r="U4" s="295" t="s">
        <v>377</v>
      </c>
      <c r="V4" s="295" t="s">
        <v>406</v>
      </c>
      <c r="W4" s="295" t="s">
        <v>407</v>
      </c>
      <c r="X4" s="295" t="s">
        <v>409</v>
      </c>
      <c r="Y4" s="296" t="s">
        <v>410</v>
      </c>
      <c r="Z4" s="295" t="s">
        <v>411</v>
      </c>
      <c r="AA4" s="297" t="s">
        <v>412</v>
      </c>
    </row>
    <row r="5" spans="1:27" s="42" customFormat="1" ht="30" customHeight="1">
      <c r="A5" s="614"/>
      <c r="B5" s="428" t="s">
        <v>378</v>
      </c>
      <c r="C5" s="428" t="s">
        <v>379</v>
      </c>
      <c r="D5" s="428" t="s">
        <v>380</v>
      </c>
      <c r="E5" s="428" t="s">
        <v>381</v>
      </c>
      <c r="F5" s="428" t="s">
        <v>382</v>
      </c>
      <c r="G5" s="429"/>
      <c r="H5" s="430" t="s">
        <v>383</v>
      </c>
      <c r="I5" s="428" t="s">
        <v>384</v>
      </c>
      <c r="J5" s="428" t="s">
        <v>385</v>
      </c>
      <c r="K5" s="428" t="s">
        <v>386</v>
      </c>
      <c r="L5" s="428" t="s">
        <v>387</v>
      </c>
      <c r="M5" s="428" t="s">
        <v>388</v>
      </c>
      <c r="N5" s="428" t="s">
        <v>389</v>
      </c>
      <c r="O5" s="428" t="s">
        <v>390</v>
      </c>
      <c r="P5" s="428" t="s">
        <v>391</v>
      </c>
      <c r="Q5" s="428" t="s">
        <v>392</v>
      </c>
      <c r="R5" s="428" t="s">
        <v>393</v>
      </c>
      <c r="S5" s="428" t="s">
        <v>394</v>
      </c>
      <c r="T5" s="428" t="s">
        <v>395</v>
      </c>
      <c r="U5" s="428" t="s">
        <v>361</v>
      </c>
      <c r="V5" s="428" t="s">
        <v>319</v>
      </c>
      <c r="W5" s="428" t="s">
        <v>396</v>
      </c>
      <c r="X5" s="428" t="s">
        <v>397</v>
      </c>
      <c r="Y5" s="430" t="s">
        <v>398</v>
      </c>
      <c r="Z5" s="428" t="s">
        <v>399</v>
      </c>
      <c r="AA5" s="431" t="s">
        <v>400</v>
      </c>
    </row>
    <row r="6" spans="1:27" s="42" customFormat="1" ht="30" customHeight="1">
      <c r="A6" s="614"/>
      <c r="B6" s="428"/>
      <c r="C6" s="428"/>
      <c r="D6" s="428"/>
      <c r="E6" s="428"/>
      <c r="F6" s="428"/>
      <c r="G6" s="429" t="s">
        <v>401</v>
      </c>
      <c r="H6" s="430"/>
      <c r="I6" s="428"/>
      <c r="J6" s="428" t="s">
        <v>402</v>
      </c>
      <c r="K6" s="428" t="s">
        <v>403</v>
      </c>
      <c r="L6" s="274"/>
      <c r="M6" s="428"/>
      <c r="N6" s="274"/>
      <c r="O6" s="274"/>
      <c r="P6" s="274"/>
      <c r="Q6" s="274"/>
      <c r="R6" s="274"/>
      <c r="S6" s="274"/>
      <c r="T6" s="274"/>
      <c r="U6" s="428" t="s">
        <v>369</v>
      </c>
      <c r="V6" s="274"/>
      <c r="W6" s="274"/>
      <c r="X6" s="274"/>
      <c r="Y6" s="432"/>
      <c r="Z6" s="428" t="s">
        <v>404</v>
      </c>
      <c r="AA6" s="433"/>
    </row>
    <row r="7" spans="1:27" s="42" customFormat="1" ht="30" customHeight="1">
      <c r="A7" s="615"/>
      <c r="B7" s="277"/>
      <c r="C7" s="277"/>
      <c r="D7" s="277"/>
      <c r="E7" s="277"/>
      <c r="F7" s="277"/>
      <c r="G7" s="277"/>
      <c r="H7" s="434"/>
      <c r="I7" s="276"/>
      <c r="J7" s="435"/>
      <c r="K7" s="435"/>
      <c r="L7" s="276"/>
      <c r="M7" s="435"/>
      <c r="N7" s="276"/>
      <c r="O7" s="276"/>
      <c r="P7" s="276"/>
      <c r="Q7" s="276"/>
      <c r="R7" s="276"/>
      <c r="S7" s="276"/>
      <c r="T7" s="276"/>
      <c r="U7" s="435" t="s">
        <v>370</v>
      </c>
      <c r="V7" s="276"/>
      <c r="W7" s="278" t="s">
        <v>408</v>
      </c>
      <c r="X7" s="278"/>
      <c r="Y7" s="436"/>
      <c r="Z7" s="435" t="s">
        <v>405</v>
      </c>
      <c r="AA7" s="298"/>
    </row>
    <row r="8" spans="1:27" s="42" customFormat="1" ht="30" customHeight="1">
      <c r="A8" s="279" t="s">
        <v>50</v>
      </c>
      <c r="B8" s="246">
        <v>159700</v>
      </c>
      <c r="C8" s="246">
        <v>96325</v>
      </c>
      <c r="D8" s="246">
        <v>9826</v>
      </c>
      <c r="E8" s="246">
        <v>22018</v>
      </c>
      <c r="F8" s="246">
        <v>53307</v>
      </c>
      <c r="G8" s="246">
        <v>341176</v>
      </c>
      <c r="H8" s="246">
        <v>1097388</v>
      </c>
      <c r="I8" s="246">
        <v>1097388</v>
      </c>
      <c r="J8" s="246">
        <v>0</v>
      </c>
      <c r="K8" s="246">
        <v>0</v>
      </c>
      <c r="L8" s="246">
        <v>3846939</v>
      </c>
      <c r="M8" s="246">
        <v>256121</v>
      </c>
      <c r="N8" s="246">
        <v>10492</v>
      </c>
      <c r="O8" s="246">
        <v>5109</v>
      </c>
      <c r="P8" s="247">
        <v>176775</v>
      </c>
      <c r="Q8" s="246">
        <v>16501</v>
      </c>
      <c r="R8" s="246">
        <v>72133</v>
      </c>
      <c r="S8" s="246">
        <v>50254</v>
      </c>
      <c r="T8" s="247">
        <v>730356</v>
      </c>
      <c r="U8" s="246">
        <v>0</v>
      </c>
      <c r="V8" s="246">
        <v>291703</v>
      </c>
      <c r="W8" s="246">
        <v>6894947</v>
      </c>
      <c r="X8" s="246">
        <v>0</v>
      </c>
      <c r="Y8" s="246">
        <v>0</v>
      </c>
      <c r="Z8" s="246">
        <v>0</v>
      </c>
      <c r="AA8" s="280">
        <v>6894947</v>
      </c>
    </row>
    <row r="9" spans="1:27" s="42" customFormat="1" ht="30" customHeight="1">
      <c r="A9" s="245" t="s">
        <v>173</v>
      </c>
      <c r="B9" s="250">
        <v>287461</v>
      </c>
      <c r="C9" s="250">
        <v>160315</v>
      </c>
      <c r="D9" s="250">
        <v>0</v>
      </c>
      <c r="E9" s="250">
        <v>0</v>
      </c>
      <c r="F9" s="250">
        <v>94391</v>
      </c>
      <c r="G9" s="250">
        <v>542167</v>
      </c>
      <c r="H9" s="250">
        <v>575837</v>
      </c>
      <c r="I9" s="250">
        <v>575837</v>
      </c>
      <c r="J9" s="250">
        <v>0</v>
      </c>
      <c r="K9" s="250">
        <v>0</v>
      </c>
      <c r="L9" s="250">
        <v>3511264</v>
      </c>
      <c r="M9" s="250">
        <v>121311</v>
      </c>
      <c r="N9" s="250">
        <v>11272</v>
      </c>
      <c r="O9" s="250">
        <v>4773</v>
      </c>
      <c r="P9" s="250">
        <v>79717</v>
      </c>
      <c r="Q9" s="250">
        <v>8268</v>
      </c>
      <c r="R9" s="250">
        <v>9317</v>
      </c>
      <c r="S9" s="250">
        <v>0</v>
      </c>
      <c r="T9" s="281">
        <v>150806</v>
      </c>
      <c r="U9" s="250">
        <v>0</v>
      </c>
      <c r="V9" s="250">
        <v>317965</v>
      </c>
      <c r="W9" s="250">
        <v>5332697</v>
      </c>
      <c r="X9" s="250">
        <v>0</v>
      </c>
      <c r="Y9" s="250">
        <v>0</v>
      </c>
      <c r="Z9" s="250">
        <v>0</v>
      </c>
      <c r="AA9" s="282">
        <v>5332697</v>
      </c>
    </row>
    <row r="10" spans="1:27" s="42" customFormat="1" ht="30" customHeight="1">
      <c r="A10" s="245" t="s">
        <v>174</v>
      </c>
      <c r="B10" s="250">
        <v>123250</v>
      </c>
      <c r="C10" s="250">
        <v>57273</v>
      </c>
      <c r="D10" s="250">
        <v>0</v>
      </c>
      <c r="E10" s="250">
        <v>18886</v>
      </c>
      <c r="F10" s="250">
        <v>39693</v>
      </c>
      <c r="G10" s="250">
        <v>239102</v>
      </c>
      <c r="H10" s="250">
        <v>725554</v>
      </c>
      <c r="I10" s="250">
        <v>722994</v>
      </c>
      <c r="J10" s="250">
        <v>0</v>
      </c>
      <c r="K10" s="250">
        <v>2560</v>
      </c>
      <c r="L10" s="250">
        <v>2996122</v>
      </c>
      <c r="M10" s="250">
        <v>129262</v>
      </c>
      <c r="N10" s="250">
        <v>10661</v>
      </c>
      <c r="O10" s="250">
        <v>3918</v>
      </c>
      <c r="P10" s="281">
        <v>89363</v>
      </c>
      <c r="Q10" s="250">
        <v>0</v>
      </c>
      <c r="R10" s="250">
        <v>0</v>
      </c>
      <c r="S10" s="250">
        <v>0</v>
      </c>
      <c r="T10" s="281">
        <v>480850</v>
      </c>
      <c r="U10" s="250">
        <v>0</v>
      </c>
      <c r="V10" s="250">
        <v>319735</v>
      </c>
      <c r="W10" s="250">
        <v>4994567</v>
      </c>
      <c r="X10" s="250">
        <v>59292</v>
      </c>
      <c r="Y10" s="250">
        <v>0</v>
      </c>
      <c r="Z10" s="250">
        <v>0</v>
      </c>
      <c r="AA10" s="282">
        <v>5053859</v>
      </c>
    </row>
    <row r="11" spans="1:27" s="42" customFormat="1" ht="30" customHeight="1">
      <c r="A11" s="245" t="s">
        <v>175</v>
      </c>
      <c r="B11" s="250">
        <v>47290</v>
      </c>
      <c r="C11" s="250">
        <v>24486</v>
      </c>
      <c r="D11" s="250">
        <v>0</v>
      </c>
      <c r="E11" s="250">
        <v>6630</v>
      </c>
      <c r="F11" s="250">
        <v>15647</v>
      </c>
      <c r="G11" s="250">
        <v>94053</v>
      </c>
      <c r="H11" s="250">
        <v>477563</v>
      </c>
      <c r="I11" s="250">
        <v>477495</v>
      </c>
      <c r="J11" s="250">
        <v>68</v>
      </c>
      <c r="K11" s="250">
        <v>0</v>
      </c>
      <c r="L11" s="250">
        <v>1418560</v>
      </c>
      <c r="M11" s="250">
        <v>4084</v>
      </c>
      <c r="N11" s="250">
        <v>138</v>
      </c>
      <c r="O11" s="250">
        <v>2332</v>
      </c>
      <c r="P11" s="250">
        <v>38043</v>
      </c>
      <c r="Q11" s="250">
        <v>0</v>
      </c>
      <c r="R11" s="250">
        <v>0</v>
      </c>
      <c r="S11" s="250">
        <v>0</v>
      </c>
      <c r="T11" s="281">
        <v>335162</v>
      </c>
      <c r="U11" s="250">
        <v>0</v>
      </c>
      <c r="V11" s="250">
        <v>125394</v>
      </c>
      <c r="W11" s="250">
        <v>2495329</v>
      </c>
      <c r="X11" s="250">
        <v>9870</v>
      </c>
      <c r="Y11" s="250">
        <v>0</v>
      </c>
      <c r="Z11" s="250">
        <v>0</v>
      </c>
      <c r="AA11" s="282">
        <v>2505199</v>
      </c>
    </row>
    <row r="12" spans="1:27" s="42" customFormat="1" ht="30" customHeight="1">
      <c r="A12" s="245" t="s">
        <v>276</v>
      </c>
      <c r="B12" s="250">
        <v>22701</v>
      </c>
      <c r="C12" s="250">
        <v>9643</v>
      </c>
      <c r="D12" s="250">
        <v>0</v>
      </c>
      <c r="E12" s="250">
        <v>2802</v>
      </c>
      <c r="F12" s="250">
        <v>7281</v>
      </c>
      <c r="G12" s="250">
        <v>42427</v>
      </c>
      <c r="H12" s="250">
        <v>142667</v>
      </c>
      <c r="I12" s="250">
        <v>142667</v>
      </c>
      <c r="J12" s="250">
        <v>0</v>
      </c>
      <c r="K12" s="250">
        <v>0</v>
      </c>
      <c r="L12" s="250">
        <v>706124</v>
      </c>
      <c r="M12" s="250">
        <v>40019</v>
      </c>
      <c r="N12" s="250">
        <v>1938</v>
      </c>
      <c r="O12" s="250">
        <v>670</v>
      </c>
      <c r="P12" s="250">
        <v>39791</v>
      </c>
      <c r="Q12" s="250">
        <v>420</v>
      </c>
      <c r="R12" s="250">
        <v>8640</v>
      </c>
      <c r="S12" s="250">
        <v>2729</v>
      </c>
      <c r="T12" s="281">
        <v>167376</v>
      </c>
      <c r="U12" s="250">
        <v>0</v>
      </c>
      <c r="V12" s="250">
        <v>65681</v>
      </c>
      <c r="W12" s="250">
        <v>1218482</v>
      </c>
      <c r="X12" s="250">
        <v>0</v>
      </c>
      <c r="Y12" s="250">
        <v>0</v>
      </c>
      <c r="Z12" s="250">
        <v>0</v>
      </c>
      <c r="AA12" s="282">
        <v>1218482</v>
      </c>
    </row>
    <row r="13" spans="1:27" s="48" customFormat="1" ht="30" customHeight="1">
      <c r="A13" s="245" t="s">
        <v>176</v>
      </c>
      <c r="B13" s="250">
        <v>13698</v>
      </c>
      <c r="C13" s="250">
        <v>7203</v>
      </c>
      <c r="D13" s="250">
        <v>0</v>
      </c>
      <c r="E13" s="250">
        <v>0</v>
      </c>
      <c r="F13" s="250">
        <v>4529</v>
      </c>
      <c r="G13" s="250">
        <v>25430</v>
      </c>
      <c r="H13" s="250">
        <v>93339</v>
      </c>
      <c r="I13" s="250">
        <v>93339</v>
      </c>
      <c r="J13" s="250">
        <v>0</v>
      </c>
      <c r="K13" s="250">
        <v>0</v>
      </c>
      <c r="L13" s="250">
        <v>382056</v>
      </c>
      <c r="M13" s="250">
        <v>12285</v>
      </c>
      <c r="N13" s="250">
        <v>535</v>
      </c>
      <c r="O13" s="250">
        <v>1574</v>
      </c>
      <c r="P13" s="250">
        <v>6612</v>
      </c>
      <c r="Q13" s="250">
        <v>0</v>
      </c>
      <c r="R13" s="250">
        <v>2757</v>
      </c>
      <c r="S13" s="250">
        <v>0</v>
      </c>
      <c r="T13" s="250">
        <v>60090</v>
      </c>
      <c r="U13" s="250">
        <v>0</v>
      </c>
      <c r="V13" s="250">
        <v>11432</v>
      </c>
      <c r="W13" s="250">
        <v>596110</v>
      </c>
      <c r="X13" s="250">
        <v>0</v>
      </c>
      <c r="Y13" s="250">
        <v>0</v>
      </c>
      <c r="Z13" s="250">
        <v>0</v>
      </c>
      <c r="AA13" s="282">
        <v>596110</v>
      </c>
    </row>
    <row r="14" spans="1:27" s="48" customFormat="1" ht="30" customHeight="1">
      <c r="A14" s="275" t="s">
        <v>177</v>
      </c>
      <c r="B14" s="253">
        <v>134968</v>
      </c>
      <c r="C14" s="253">
        <v>61507</v>
      </c>
      <c r="D14" s="253">
        <v>0</v>
      </c>
      <c r="E14" s="253">
        <v>88634</v>
      </c>
      <c r="F14" s="253">
        <v>43705</v>
      </c>
      <c r="G14" s="253">
        <v>328814</v>
      </c>
      <c r="H14" s="253">
        <v>563717</v>
      </c>
      <c r="I14" s="253">
        <v>563717</v>
      </c>
      <c r="J14" s="253">
        <v>0</v>
      </c>
      <c r="K14" s="253">
        <v>0</v>
      </c>
      <c r="L14" s="253">
        <v>2404194</v>
      </c>
      <c r="M14" s="253">
        <v>134310</v>
      </c>
      <c r="N14" s="253">
        <v>5269</v>
      </c>
      <c r="O14" s="253">
        <v>3179</v>
      </c>
      <c r="P14" s="283">
        <v>176395</v>
      </c>
      <c r="Q14" s="253">
        <v>248</v>
      </c>
      <c r="R14" s="253">
        <v>31552</v>
      </c>
      <c r="S14" s="253">
        <v>0</v>
      </c>
      <c r="T14" s="283">
        <v>499241</v>
      </c>
      <c r="U14" s="253">
        <v>88700</v>
      </c>
      <c r="V14" s="253">
        <v>266924</v>
      </c>
      <c r="W14" s="253">
        <v>4502543</v>
      </c>
      <c r="X14" s="253">
        <v>0</v>
      </c>
      <c r="Y14" s="253">
        <v>0</v>
      </c>
      <c r="Z14" s="253">
        <v>0</v>
      </c>
      <c r="AA14" s="284">
        <v>4502543</v>
      </c>
    </row>
    <row r="15" spans="1:27" s="42" customFormat="1" ht="30" customHeight="1" thickBot="1">
      <c r="A15" s="580" t="s">
        <v>121</v>
      </c>
      <c r="B15" s="285">
        <f>SUM(B8:B14)</f>
        <v>789068</v>
      </c>
      <c r="C15" s="285">
        <f aca="true" t="shared" si="0" ref="C15:Z15">SUM(C8:C14)</f>
        <v>416752</v>
      </c>
      <c r="D15" s="285">
        <f t="shared" si="0"/>
        <v>9826</v>
      </c>
      <c r="E15" s="285">
        <f t="shared" si="0"/>
        <v>138970</v>
      </c>
      <c r="F15" s="285">
        <f t="shared" si="0"/>
        <v>258553</v>
      </c>
      <c r="G15" s="285">
        <f t="shared" si="0"/>
        <v>1613169</v>
      </c>
      <c r="H15" s="285">
        <f t="shared" si="0"/>
        <v>3676065</v>
      </c>
      <c r="I15" s="285">
        <f t="shared" si="0"/>
        <v>3673437</v>
      </c>
      <c r="J15" s="285">
        <f t="shared" si="0"/>
        <v>68</v>
      </c>
      <c r="K15" s="285">
        <f t="shared" si="0"/>
        <v>2560</v>
      </c>
      <c r="L15" s="285">
        <f t="shared" si="0"/>
        <v>15265259</v>
      </c>
      <c r="M15" s="285">
        <f t="shared" si="0"/>
        <v>697392</v>
      </c>
      <c r="N15" s="285">
        <f t="shared" si="0"/>
        <v>40305</v>
      </c>
      <c r="O15" s="285">
        <f t="shared" si="0"/>
        <v>21555</v>
      </c>
      <c r="P15" s="285">
        <f t="shared" si="0"/>
        <v>606696</v>
      </c>
      <c r="Q15" s="285">
        <f t="shared" si="0"/>
        <v>25437</v>
      </c>
      <c r="R15" s="285">
        <f t="shared" si="0"/>
        <v>124399</v>
      </c>
      <c r="S15" s="285">
        <f t="shared" si="0"/>
        <v>52983</v>
      </c>
      <c r="T15" s="285">
        <f t="shared" si="0"/>
        <v>2423881</v>
      </c>
      <c r="U15" s="285">
        <f t="shared" si="0"/>
        <v>88700</v>
      </c>
      <c r="V15" s="285">
        <f t="shared" si="0"/>
        <v>1398834</v>
      </c>
      <c r="W15" s="285">
        <f t="shared" si="0"/>
        <v>26034675</v>
      </c>
      <c r="X15" s="285">
        <f t="shared" si="0"/>
        <v>69162</v>
      </c>
      <c r="Y15" s="285">
        <f t="shared" si="0"/>
        <v>0</v>
      </c>
      <c r="Z15" s="285">
        <f t="shared" si="0"/>
        <v>0</v>
      </c>
      <c r="AA15" s="286">
        <f>SUM(AA8:AA14)</f>
        <v>26103837</v>
      </c>
    </row>
    <row r="16" spans="1:27" s="42" customFormat="1" ht="30" customHeight="1">
      <c r="A16" s="258"/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</row>
    <row r="17" spans="1:27" s="42" customFormat="1" ht="30" customHeight="1">
      <c r="A17" s="258"/>
      <c r="B17" s="288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</row>
    <row r="18" spans="1:27" s="41" customFormat="1" ht="30" customHeight="1">
      <c r="A18" s="290"/>
      <c r="B18" s="330" t="s">
        <v>133</v>
      </c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</row>
    <row r="19" spans="1:27" s="41" customFormat="1" ht="30" customHeight="1">
      <c r="A19" s="290"/>
      <c r="B19" s="331" t="s">
        <v>371</v>
      </c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</row>
    <row r="20" spans="1:27" s="41" customFormat="1" ht="30" customHeight="1" thickBot="1">
      <c r="A20" s="424"/>
      <c r="B20" s="425"/>
      <c r="C20" s="424"/>
      <c r="D20" s="424"/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348" t="s">
        <v>280</v>
      </c>
      <c r="P20" s="349" t="s">
        <v>281</v>
      </c>
      <c r="Q20" s="349"/>
      <c r="R20" s="349"/>
      <c r="S20" s="426"/>
      <c r="T20" s="426"/>
      <c r="U20" s="426"/>
      <c r="V20" s="426"/>
      <c r="W20" s="426"/>
      <c r="X20" s="426"/>
      <c r="Y20" s="426"/>
      <c r="Z20" s="426"/>
      <c r="AA20" s="427" t="s">
        <v>208</v>
      </c>
    </row>
    <row r="21" spans="1:27" s="42" customFormat="1" ht="30" customHeight="1">
      <c r="A21" s="613" t="s">
        <v>372</v>
      </c>
      <c r="B21" s="616" t="s">
        <v>699</v>
      </c>
      <c r="C21" s="617"/>
      <c r="D21" s="617"/>
      <c r="E21" s="617"/>
      <c r="F21" s="617"/>
      <c r="G21" s="618"/>
      <c r="H21" s="292" t="s">
        <v>123</v>
      </c>
      <c r="I21" s="293"/>
      <c r="J21" s="293"/>
      <c r="K21" s="294"/>
      <c r="L21" s="295" t="s">
        <v>124</v>
      </c>
      <c r="M21" s="295" t="s">
        <v>125</v>
      </c>
      <c r="N21" s="295" t="s">
        <v>126</v>
      </c>
      <c r="O21" s="295" t="s">
        <v>127</v>
      </c>
      <c r="P21" s="295" t="s">
        <v>128</v>
      </c>
      <c r="Q21" s="295" t="s">
        <v>373</v>
      </c>
      <c r="R21" s="295" t="s">
        <v>169</v>
      </c>
      <c r="S21" s="295" t="s">
        <v>375</v>
      </c>
      <c r="T21" s="295" t="s">
        <v>376</v>
      </c>
      <c r="U21" s="295" t="s">
        <v>377</v>
      </c>
      <c r="V21" s="295" t="s">
        <v>406</v>
      </c>
      <c r="W21" s="295" t="s">
        <v>407</v>
      </c>
      <c r="X21" s="295" t="s">
        <v>409</v>
      </c>
      <c r="Y21" s="296" t="s">
        <v>410</v>
      </c>
      <c r="Z21" s="295" t="s">
        <v>411</v>
      </c>
      <c r="AA21" s="297" t="s">
        <v>412</v>
      </c>
    </row>
    <row r="22" spans="1:27" s="42" customFormat="1" ht="30" customHeight="1">
      <c r="A22" s="614"/>
      <c r="B22" s="428" t="s">
        <v>378</v>
      </c>
      <c r="C22" s="428" t="s">
        <v>379</v>
      </c>
      <c r="D22" s="428" t="s">
        <v>380</v>
      </c>
      <c r="E22" s="428" t="s">
        <v>381</v>
      </c>
      <c r="F22" s="428" t="s">
        <v>382</v>
      </c>
      <c r="G22" s="429"/>
      <c r="H22" s="430" t="s">
        <v>383</v>
      </c>
      <c r="I22" s="428" t="s">
        <v>384</v>
      </c>
      <c r="J22" s="428" t="s">
        <v>385</v>
      </c>
      <c r="K22" s="428" t="s">
        <v>386</v>
      </c>
      <c r="L22" s="428" t="s">
        <v>387</v>
      </c>
      <c r="M22" s="428" t="s">
        <v>388</v>
      </c>
      <c r="N22" s="428" t="s">
        <v>389</v>
      </c>
      <c r="O22" s="428" t="s">
        <v>390</v>
      </c>
      <c r="P22" s="428" t="s">
        <v>391</v>
      </c>
      <c r="Q22" s="428" t="s">
        <v>392</v>
      </c>
      <c r="R22" s="428" t="s">
        <v>393</v>
      </c>
      <c r="S22" s="428" t="s">
        <v>394</v>
      </c>
      <c r="T22" s="428" t="s">
        <v>395</v>
      </c>
      <c r="U22" s="428" t="s">
        <v>361</v>
      </c>
      <c r="V22" s="428" t="s">
        <v>319</v>
      </c>
      <c r="W22" s="428" t="s">
        <v>396</v>
      </c>
      <c r="X22" s="428" t="s">
        <v>397</v>
      </c>
      <c r="Y22" s="430" t="s">
        <v>398</v>
      </c>
      <c r="Z22" s="428" t="s">
        <v>399</v>
      </c>
      <c r="AA22" s="431" t="s">
        <v>400</v>
      </c>
    </row>
    <row r="23" spans="1:27" s="42" customFormat="1" ht="30" customHeight="1">
      <c r="A23" s="614"/>
      <c r="B23" s="428"/>
      <c r="C23" s="428"/>
      <c r="D23" s="428"/>
      <c r="E23" s="428"/>
      <c r="F23" s="428"/>
      <c r="G23" s="429" t="s">
        <v>401</v>
      </c>
      <c r="H23" s="430"/>
      <c r="I23" s="428"/>
      <c r="J23" s="428" t="s">
        <v>402</v>
      </c>
      <c r="K23" s="428" t="s">
        <v>403</v>
      </c>
      <c r="L23" s="274"/>
      <c r="M23" s="428"/>
      <c r="N23" s="274"/>
      <c r="O23" s="274"/>
      <c r="P23" s="274"/>
      <c r="Q23" s="274"/>
      <c r="R23" s="274"/>
      <c r="S23" s="274"/>
      <c r="T23" s="274"/>
      <c r="U23" s="428" t="s">
        <v>369</v>
      </c>
      <c r="V23" s="274"/>
      <c r="W23" s="274"/>
      <c r="X23" s="274"/>
      <c r="Y23" s="432"/>
      <c r="Z23" s="428" t="s">
        <v>404</v>
      </c>
      <c r="AA23" s="433"/>
    </row>
    <row r="24" spans="1:27" s="42" customFormat="1" ht="30" customHeight="1">
      <c r="A24" s="615"/>
      <c r="B24" s="277"/>
      <c r="C24" s="277"/>
      <c r="D24" s="277"/>
      <c r="E24" s="277"/>
      <c r="F24" s="277"/>
      <c r="G24" s="277"/>
      <c r="H24" s="434"/>
      <c r="I24" s="276"/>
      <c r="J24" s="435"/>
      <c r="K24" s="435"/>
      <c r="L24" s="276"/>
      <c r="M24" s="435"/>
      <c r="N24" s="276"/>
      <c r="O24" s="276"/>
      <c r="P24" s="276"/>
      <c r="Q24" s="276"/>
      <c r="R24" s="276"/>
      <c r="S24" s="276"/>
      <c r="T24" s="276"/>
      <c r="U24" s="435" t="s">
        <v>370</v>
      </c>
      <c r="V24" s="276"/>
      <c r="W24" s="278" t="s">
        <v>408</v>
      </c>
      <c r="X24" s="278"/>
      <c r="Y24" s="436"/>
      <c r="Z24" s="435" t="s">
        <v>405</v>
      </c>
      <c r="AA24" s="298"/>
    </row>
    <row r="25" spans="1:27" s="42" customFormat="1" ht="30" customHeight="1">
      <c r="A25" s="279" t="s">
        <v>50</v>
      </c>
      <c r="B25" s="246">
        <v>16957</v>
      </c>
      <c r="C25" s="246">
        <v>10211</v>
      </c>
      <c r="D25" s="246">
        <v>0</v>
      </c>
      <c r="E25" s="246">
        <v>1462</v>
      </c>
      <c r="F25" s="246">
        <v>5602</v>
      </c>
      <c r="G25" s="246">
        <v>34232</v>
      </c>
      <c r="H25" s="246">
        <v>21080</v>
      </c>
      <c r="I25" s="246">
        <v>21080</v>
      </c>
      <c r="J25" s="246">
        <v>0</v>
      </c>
      <c r="K25" s="246">
        <v>0</v>
      </c>
      <c r="L25" s="246">
        <v>138286</v>
      </c>
      <c r="M25" s="246">
        <v>6382</v>
      </c>
      <c r="N25" s="246">
        <v>214</v>
      </c>
      <c r="O25" s="246">
        <v>955</v>
      </c>
      <c r="P25" s="246">
        <v>8635</v>
      </c>
      <c r="Q25" s="246">
        <v>0</v>
      </c>
      <c r="R25" s="246">
        <v>2029</v>
      </c>
      <c r="S25" s="246">
        <v>0</v>
      </c>
      <c r="T25" s="246">
        <v>67034</v>
      </c>
      <c r="U25" s="246">
        <v>0</v>
      </c>
      <c r="V25" s="246">
        <v>5798</v>
      </c>
      <c r="W25" s="246">
        <v>284645</v>
      </c>
      <c r="X25" s="246">
        <v>0</v>
      </c>
      <c r="Y25" s="246">
        <v>0</v>
      </c>
      <c r="Z25" s="246">
        <v>0</v>
      </c>
      <c r="AA25" s="280">
        <v>284645</v>
      </c>
    </row>
    <row r="26" spans="1:27" s="42" customFormat="1" ht="30" customHeight="1">
      <c r="A26" s="245" t="s">
        <v>174</v>
      </c>
      <c r="B26" s="250">
        <v>0</v>
      </c>
      <c r="C26" s="250">
        <v>0</v>
      </c>
      <c r="D26" s="250">
        <v>0</v>
      </c>
      <c r="E26" s="250">
        <v>0</v>
      </c>
      <c r="F26" s="250">
        <v>0</v>
      </c>
      <c r="G26" s="250">
        <v>0</v>
      </c>
      <c r="H26" s="250">
        <v>41179</v>
      </c>
      <c r="I26" s="250">
        <v>41179</v>
      </c>
      <c r="J26" s="250">
        <v>0</v>
      </c>
      <c r="K26" s="250">
        <v>0</v>
      </c>
      <c r="L26" s="250">
        <v>98786</v>
      </c>
      <c r="M26" s="250">
        <v>4755</v>
      </c>
      <c r="N26" s="250">
        <v>1322</v>
      </c>
      <c r="O26" s="250">
        <v>394</v>
      </c>
      <c r="P26" s="250">
        <v>180</v>
      </c>
      <c r="Q26" s="250">
        <v>0</v>
      </c>
      <c r="R26" s="250">
        <v>0</v>
      </c>
      <c r="S26" s="250">
        <v>0</v>
      </c>
      <c r="T26" s="250">
        <v>28777</v>
      </c>
      <c r="U26" s="250">
        <v>0</v>
      </c>
      <c r="V26" s="250">
        <v>2756</v>
      </c>
      <c r="W26" s="250">
        <v>178149</v>
      </c>
      <c r="X26" s="250">
        <v>0</v>
      </c>
      <c r="Y26" s="250">
        <v>0</v>
      </c>
      <c r="Z26" s="250">
        <v>0</v>
      </c>
      <c r="AA26" s="282">
        <v>178149</v>
      </c>
    </row>
    <row r="27" spans="1:27" s="42" customFormat="1" ht="30" customHeight="1">
      <c r="A27" s="245" t="s">
        <v>177</v>
      </c>
      <c r="B27" s="253">
        <v>7751</v>
      </c>
      <c r="C27" s="253">
        <v>3469</v>
      </c>
      <c r="D27" s="253">
        <v>0</v>
      </c>
      <c r="E27" s="253">
        <v>0</v>
      </c>
      <c r="F27" s="253">
        <v>2503</v>
      </c>
      <c r="G27" s="253">
        <v>13723</v>
      </c>
      <c r="H27" s="253">
        <v>43172</v>
      </c>
      <c r="I27" s="253">
        <v>43172</v>
      </c>
      <c r="J27" s="253">
        <v>0</v>
      </c>
      <c r="K27" s="253">
        <v>0</v>
      </c>
      <c r="L27" s="253">
        <v>207324</v>
      </c>
      <c r="M27" s="253">
        <v>10861</v>
      </c>
      <c r="N27" s="253">
        <v>255</v>
      </c>
      <c r="O27" s="253">
        <v>1067</v>
      </c>
      <c r="P27" s="253">
        <v>9617</v>
      </c>
      <c r="Q27" s="253">
        <v>1</v>
      </c>
      <c r="R27" s="253">
        <v>2223</v>
      </c>
      <c r="S27" s="253">
        <v>0</v>
      </c>
      <c r="T27" s="253">
        <v>34993</v>
      </c>
      <c r="U27" s="253">
        <v>0</v>
      </c>
      <c r="V27" s="253">
        <v>7465</v>
      </c>
      <c r="W27" s="253">
        <v>330701</v>
      </c>
      <c r="X27" s="253">
        <v>0</v>
      </c>
      <c r="Y27" s="253">
        <v>0</v>
      </c>
      <c r="Z27" s="253">
        <v>0</v>
      </c>
      <c r="AA27" s="284">
        <v>330701</v>
      </c>
    </row>
    <row r="28" spans="1:27" s="42" customFormat="1" ht="30" customHeight="1" thickBot="1">
      <c r="A28" s="575" t="s">
        <v>121</v>
      </c>
      <c r="B28" s="299">
        <f>SUM(B25:B27)</f>
        <v>24708</v>
      </c>
      <c r="C28" s="299">
        <f aca="true" t="shared" si="1" ref="C28:AA28">SUM(C25:C27)</f>
        <v>13680</v>
      </c>
      <c r="D28" s="299">
        <f t="shared" si="1"/>
        <v>0</v>
      </c>
      <c r="E28" s="299">
        <f t="shared" si="1"/>
        <v>1462</v>
      </c>
      <c r="F28" s="299">
        <f t="shared" si="1"/>
        <v>8105</v>
      </c>
      <c r="G28" s="299">
        <f t="shared" si="1"/>
        <v>47955</v>
      </c>
      <c r="H28" s="299">
        <f t="shared" si="1"/>
        <v>105431</v>
      </c>
      <c r="I28" s="299">
        <f t="shared" si="1"/>
        <v>105431</v>
      </c>
      <c r="J28" s="299">
        <f t="shared" si="1"/>
        <v>0</v>
      </c>
      <c r="K28" s="299">
        <f t="shared" si="1"/>
        <v>0</v>
      </c>
      <c r="L28" s="299">
        <f t="shared" si="1"/>
        <v>444396</v>
      </c>
      <c r="M28" s="299">
        <f t="shared" si="1"/>
        <v>21998</v>
      </c>
      <c r="N28" s="299">
        <f t="shared" si="1"/>
        <v>1791</v>
      </c>
      <c r="O28" s="299">
        <f t="shared" si="1"/>
        <v>2416</v>
      </c>
      <c r="P28" s="299">
        <f t="shared" si="1"/>
        <v>18432</v>
      </c>
      <c r="Q28" s="299">
        <f t="shared" si="1"/>
        <v>1</v>
      </c>
      <c r="R28" s="299">
        <f t="shared" si="1"/>
        <v>4252</v>
      </c>
      <c r="S28" s="299">
        <f t="shared" si="1"/>
        <v>0</v>
      </c>
      <c r="T28" s="299">
        <f t="shared" si="1"/>
        <v>130804</v>
      </c>
      <c r="U28" s="299">
        <f t="shared" si="1"/>
        <v>0</v>
      </c>
      <c r="V28" s="299">
        <f t="shared" si="1"/>
        <v>16019</v>
      </c>
      <c r="W28" s="299">
        <f t="shared" si="1"/>
        <v>793495</v>
      </c>
      <c r="X28" s="299">
        <f t="shared" si="1"/>
        <v>0</v>
      </c>
      <c r="Y28" s="299">
        <f t="shared" si="1"/>
        <v>0</v>
      </c>
      <c r="Z28" s="299">
        <f t="shared" si="1"/>
        <v>0</v>
      </c>
      <c r="AA28" s="300">
        <f t="shared" si="1"/>
        <v>793495</v>
      </c>
    </row>
    <row r="30" s="198" customFormat="1" ht="16.5" customHeight="1"/>
  </sheetData>
  <sheetProtection/>
  <mergeCells count="4">
    <mergeCell ref="A4:A7"/>
    <mergeCell ref="B4:G4"/>
    <mergeCell ref="A21:A24"/>
    <mergeCell ref="B21:G21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300" verticalDpi="300" orientation="landscape" paperSize="9" scale="65" r:id="rId1"/>
  <colBreaks count="1" manualBreakCount="1">
    <brk id="14" max="1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20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10.625" defaultRowHeight="12"/>
  <cols>
    <col min="1" max="1" width="19.125" style="304" customWidth="1"/>
    <col min="2" max="27" width="16.50390625" style="304" customWidth="1"/>
    <col min="28" max="16384" width="10.625" style="304" customWidth="1"/>
  </cols>
  <sheetData>
    <row r="1" spans="1:2" s="291" customFormat="1" ht="30" customHeight="1">
      <c r="A1" s="290"/>
      <c r="B1" s="330" t="s">
        <v>159</v>
      </c>
    </row>
    <row r="2" spans="1:2" s="291" customFormat="1" ht="30" customHeight="1">
      <c r="A2" s="290"/>
      <c r="B2" s="331" t="s">
        <v>371</v>
      </c>
    </row>
    <row r="3" spans="1:27" s="291" customFormat="1" ht="30" customHeight="1" thickBot="1">
      <c r="A3" s="424"/>
      <c r="B3" s="425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348" t="s">
        <v>278</v>
      </c>
      <c r="P3" s="349" t="s">
        <v>279</v>
      </c>
      <c r="Q3" s="349"/>
      <c r="R3" s="349"/>
      <c r="S3" s="426"/>
      <c r="T3" s="426"/>
      <c r="U3" s="426"/>
      <c r="V3" s="426"/>
      <c r="W3" s="426"/>
      <c r="X3" s="426"/>
      <c r="Y3" s="426"/>
      <c r="Z3" s="426"/>
      <c r="AA3" s="427" t="s">
        <v>208</v>
      </c>
    </row>
    <row r="4" spans="1:27" s="301" customFormat="1" ht="30" customHeight="1">
      <c r="A4" s="613" t="s">
        <v>132</v>
      </c>
      <c r="B4" s="616" t="s">
        <v>699</v>
      </c>
      <c r="C4" s="617"/>
      <c r="D4" s="617"/>
      <c r="E4" s="617"/>
      <c r="F4" s="617"/>
      <c r="G4" s="618"/>
      <c r="H4" s="292" t="s">
        <v>123</v>
      </c>
      <c r="I4" s="293"/>
      <c r="J4" s="293"/>
      <c r="K4" s="294"/>
      <c r="L4" s="295" t="s">
        <v>124</v>
      </c>
      <c r="M4" s="295" t="s">
        <v>125</v>
      </c>
      <c r="N4" s="295" t="s">
        <v>126</v>
      </c>
      <c r="O4" s="295" t="s">
        <v>127</v>
      </c>
      <c r="P4" s="295" t="s">
        <v>128</v>
      </c>
      <c r="Q4" s="295" t="s">
        <v>373</v>
      </c>
      <c r="R4" s="295" t="s">
        <v>169</v>
      </c>
      <c r="S4" s="295" t="s">
        <v>375</v>
      </c>
      <c r="T4" s="295" t="s">
        <v>376</v>
      </c>
      <c r="U4" s="295" t="s">
        <v>377</v>
      </c>
      <c r="V4" s="295" t="s">
        <v>406</v>
      </c>
      <c r="W4" s="295" t="s">
        <v>407</v>
      </c>
      <c r="X4" s="295" t="s">
        <v>409</v>
      </c>
      <c r="Y4" s="296" t="s">
        <v>410</v>
      </c>
      <c r="Z4" s="295" t="s">
        <v>411</v>
      </c>
      <c r="AA4" s="297" t="s">
        <v>412</v>
      </c>
    </row>
    <row r="5" spans="1:27" s="301" customFormat="1" ht="30" customHeight="1">
      <c r="A5" s="614"/>
      <c r="B5" s="428" t="s">
        <v>378</v>
      </c>
      <c r="C5" s="428" t="s">
        <v>379</v>
      </c>
      <c r="D5" s="428" t="s">
        <v>380</v>
      </c>
      <c r="E5" s="428" t="s">
        <v>381</v>
      </c>
      <c r="F5" s="428" t="s">
        <v>382</v>
      </c>
      <c r="G5" s="429"/>
      <c r="H5" s="430" t="s">
        <v>383</v>
      </c>
      <c r="I5" s="428" t="s">
        <v>384</v>
      </c>
      <c r="J5" s="428" t="s">
        <v>385</v>
      </c>
      <c r="K5" s="428" t="s">
        <v>386</v>
      </c>
      <c r="L5" s="428" t="s">
        <v>387</v>
      </c>
      <c r="M5" s="428" t="s">
        <v>388</v>
      </c>
      <c r="N5" s="428" t="s">
        <v>389</v>
      </c>
      <c r="O5" s="428" t="s">
        <v>390</v>
      </c>
      <c r="P5" s="428" t="s">
        <v>391</v>
      </c>
      <c r="Q5" s="428" t="s">
        <v>392</v>
      </c>
      <c r="R5" s="428" t="s">
        <v>393</v>
      </c>
      <c r="S5" s="428" t="s">
        <v>394</v>
      </c>
      <c r="T5" s="428" t="s">
        <v>395</v>
      </c>
      <c r="U5" s="428" t="s">
        <v>361</v>
      </c>
      <c r="V5" s="428" t="s">
        <v>319</v>
      </c>
      <c r="W5" s="428" t="s">
        <v>396</v>
      </c>
      <c r="X5" s="428" t="s">
        <v>397</v>
      </c>
      <c r="Y5" s="430" t="s">
        <v>398</v>
      </c>
      <c r="Z5" s="428" t="s">
        <v>399</v>
      </c>
      <c r="AA5" s="431" t="s">
        <v>400</v>
      </c>
    </row>
    <row r="6" spans="1:27" s="301" customFormat="1" ht="30" customHeight="1">
      <c r="A6" s="614"/>
      <c r="B6" s="428"/>
      <c r="C6" s="428"/>
      <c r="D6" s="428"/>
      <c r="E6" s="428"/>
      <c r="F6" s="428"/>
      <c r="G6" s="429" t="s">
        <v>401</v>
      </c>
      <c r="H6" s="430"/>
      <c r="I6" s="428"/>
      <c r="J6" s="428" t="s">
        <v>402</v>
      </c>
      <c r="K6" s="428" t="s">
        <v>403</v>
      </c>
      <c r="L6" s="274"/>
      <c r="M6" s="428"/>
      <c r="N6" s="274"/>
      <c r="O6" s="274"/>
      <c r="P6" s="274"/>
      <c r="Q6" s="274"/>
      <c r="R6" s="274"/>
      <c r="S6" s="274"/>
      <c r="T6" s="274"/>
      <c r="U6" s="428" t="s">
        <v>369</v>
      </c>
      <c r="V6" s="274"/>
      <c r="W6" s="274"/>
      <c r="X6" s="274"/>
      <c r="Y6" s="432"/>
      <c r="Z6" s="428" t="s">
        <v>404</v>
      </c>
      <c r="AA6" s="433"/>
    </row>
    <row r="7" spans="1:27" s="301" customFormat="1" ht="30" customHeight="1">
      <c r="A7" s="615"/>
      <c r="B7" s="277"/>
      <c r="C7" s="277"/>
      <c r="D7" s="277"/>
      <c r="E7" s="277"/>
      <c r="F7" s="277"/>
      <c r="G7" s="277"/>
      <c r="H7" s="434"/>
      <c r="I7" s="276"/>
      <c r="J7" s="435"/>
      <c r="K7" s="435"/>
      <c r="L7" s="276"/>
      <c r="M7" s="435"/>
      <c r="N7" s="276"/>
      <c r="O7" s="276"/>
      <c r="P7" s="276"/>
      <c r="Q7" s="276"/>
      <c r="R7" s="276"/>
      <c r="S7" s="276"/>
      <c r="T7" s="276"/>
      <c r="U7" s="435" t="s">
        <v>370</v>
      </c>
      <c r="V7" s="276"/>
      <c r="W7" s="278" t="s">
        <v>408</v>
      </c>
      <c r="X7" s="278"/>
      <c r="Y7" s="436"/>
      <c r="Z7" s="435" t="s">
        <v>405</v>
      </c>
      <c r="AA7" s="298"/>
    </row>
    <row r="8" spans="1:27" s="301" customFormat="1" ht="30" customHeight="1">
      <c r="A8" s="275" t="s">
        <v>177</v>
      </c>
      <c r="B8" s="253">
        <v>9277</v>
      </c>
      <c r="C8" s="253">
        <v>4315</v>
      </c>
      <c r="D8" s="253">
        <v>0</v>
      </c>
      <c r="E8" s="253">
        <v>0</v>
      </c>
      <c r="F8" s="253">
        <v>3064</v>
      </c>
      <c r="G8" s="253">
        <v>16656</v>
      </c>
      <c r="H8" s="253">
        <v>43554</v>
      </c>
      <c r="I8" s="253">
        <v>43554</v>
      </c>
      <c r="J8" s="253">
        <v>0</v>
      </c>
      <c r="K8" s="253">
        <v>0</v>
      </c>
      <c r="L8" s="253">
        <v>145380</v>
      </c>
      <c r="M8" s="253">
        <v>16725</v>
      </c>
      <c r="N8" s="253">
        <v>499</v>
      </c>
      <c r="O8" s="253">
        <v>929</v>
      </c>
      <c r="P8" s="253">
        <v>6700</v>
      </c>
      <c r="Q8" s="253">
        <v>0</v>
      </c>
      <c r="R8" s="253">
        <v>365</v>
      </c>
      <c r="S8" s="253">
        <v>0</v>
      </c>
      <c r="T8" s="253">
        <v>48062</v>
      </c>
      <c r="U8" s="253">
        <v>0</v>
      </c>
      <c r="V8" s="253">
        <v>6188</v>
      </c>
      <c r="W8" s="253">
        <v>285058</v>
      </c>
      <c r="X8" s="253">
        <v>0</v>
      </c>
      <c r="Y8" s="253">
        <v>0</v>
      </c>
      <c r="Z8" s="253">
        <v>0</v>
      </c>
      <c r="AA8" s="284">
        <v>285058</v>
      </c>
    </row>
    <row r="9" spans="1:27" s="301" customFormat="1" ht="30" customHeight="1" thickBot="1">
      <c r="A9" s="580" t="s">
        <v>121</v>
      </c>
      <c r="B9" s="285">
        <f aca="true" t="shared" si="0" ref="B9:AA9">SUM(B8:B8)</f>
        <v>9277</v>
      </c>
      <c r="C9" s="285">
        <f t="shared" si="0"/>
        <v>4315</v>
      </c>
      <c r="D9" s="285">
        <f t="shared" si="0"/>
        <v>0</v>
      </c>
      <c r="E9" s="285">
        <f t="shared" si="0"/>
        <v>0</v>
      </c>
      <c r="F9" s="285">
        <f t="shared" si="0"/>
        <v>3064</v>
      </c>
      <c r="G9" s="285">
        <f t="shared" si="0"/>
        <v>16656</v>
      </c>
      <c r="H9" s="285">
        <f t="shared" si="0"/>
        <v>43554</v>
      </c>
      <c r="I9" s="285">
        <f t="shared" si="0"/>
        <v>43554</v>
      </c>
      <c r="J9" s="285">
        <f t="shared" si="0"/>
        <v>0</v>
      </c>
      <c r="K9" s="285">
        <f t="shared" si="0"/>
        <v>0</v>
      </c>
      <c r="L9" s="285">
        <f t="shared" si="0"/>
        <v>145380</v>
      </c>
      <c r="M9" s="285">
        <f t="shared" si="0"/>
        <v>16725</v>
      </c>
      <c r="N9" s="285">
        <f t="shared" si="0"/>
        <v>499</v>
      </c>
      <c r="O9" s="285">
        <f t="shared" si="0"/>
        <v>929</v>
      </c>
      <c r="P9" s="285">
        <f t="shared" si="0"/>
        <v>6700</v>
      </c>
      <c r="Q9" s="285">
        <f t="shared" si="0"/>
        <v>0</v>
      </c>
      <c r="R9" s="285">
        <f t="shared" si="0"/>
        <v>365</v>
      </c>
      <c r="S9" s="285">
        <f t="shared" si="0"/>
        <v>0</v>
      </c>
      <c r="T9" s="285">
        <f t="shared" si="0"/>
        <v>48062</v>
      </c>
      <c r="U9" s="285">
        <f t="shared" si="0"/>
        <v>0</v>
      </c>
      <c r="V9" s="285">
        <f t="shared" si="0"/>
        <v>6188</v>
      </c>
      <c r="W9" s="285">
        <f t="shared" si="0"/>
        <v>285058</v>
      </c>
      <c r="X9" s="285">
        <f t="shared" si="0"/>
        <v>0</v>
      </c>
      <c r="Y9" s="285">
        <f t="shared" si="0"/>
        <v>0</v>
      </c>
      <c r="Z9" s="285">
        <f t="shared" si="0"/>
        <v>0</v>
      </c>
      <c r="AA9" s="286">
        <f t="shared" si="0"/>
        <v>285058</v>
      </c>
    </row>
    <row r="10" spans="1:27" s="301" customFormat="1" ht="30" customHeight="1">
      <c r="A10" s="258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</row>
    <row r="11" spans="1:27" s="301" customFormat="1" ht="30" customHeight="1">
      <c r="A11" s="258"/>
      <c r="B11" s="288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</row>
    <row r="12" spans="1:2" s="291" customFormat="1" ht="30" customHeight="1">
      <c r="A12" s="290"/>
      <c r="B12" s="330" t="s">
        <v>203</v>
      </c>
    </row>
    <row r="13" spans="1:2" s="291" customFormat="1" ht="30" customHeight="1">
      <c r="A13" s="290"/>
      <c r="B13" s="331" t="s">
        <v>371</v>
      </c>
    </row>
    <row r="14" spans="1:27" s="291" customFormat="1" ht="30" customHeight="1" thickBot="1">
      <c r="A14" s="424"/>
      <c r="B14" s="425"/>
      <c r="C14" s="424"/>
      <c r="D14" s="424"/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348" t="s">
        <v>280</v>
      </c>
      <c r="P14" s="349" t="s">
        <v>281</v>
      </c>
      <c r="Q14" s="349"/>
      <c r="R14" s="349"/>
      <c r="S14" s="426"/>
      <c r="T14" s="426"/>
      <c r="U14" s="426"/>
      <c r="V14" s="426"/>
      <c r="W14" s="426"/>
      <c r="X14" s="426"/>
      <c r="Y14" s="426"/>
      <c r="Z14" s="426"/>
      <c r="AA14" s="427" t="s">
        <v>208</v>
      </c>
    </row>
    <row r="15" spans="1:27" s="301" customFormat="1" ht="30" customHeight="1">
      <c r="A15" s="613" t="s">
        <v>132</v>
      </c>
      <c r="B15" s="616" t="s">
        <v>699</v>
      </c>
      <c r="C15" s="617"/>
      <c r="D15" s="617"/>
      <c r="E15" s="617"/>
      <c r="F15" s="617"/>
      <c r="G15" s="618"/>
      <c r="H15" s="292" t="s">
        <v>123</v>
      </c>
      <c r="I15" s="293"/>
      <c r="J15" s="293"/>
      <c r="K15" s="294"/>
      <c r="L15" s="295" t="s">
        <v>124</v>
      </c>
      <c r="M15" s="295" t="s">
        <v>125</v>
      </c>
      <c r="N15" s="295" t="s">
        <v>126</v>
      </c>
      <c r="O15" s="295" t="s">
        <v>127</v>
      </c>
      <c r="P15" s="295" t="s">
        <v>128</v>
      </c>
      <c r="Q15" s="295" t="s">
        <v>373</v>
      </c>
      <c r="R15" s="295" t="s">
        <v>169</v>
      </c>
      <c r="S15" s="295" t="s">
        <v>375</v>
      </c>
      <c r="T15" s="295" t="s">
        <v>376</v>
      </c>
      <c r="U15" s="295" t="s">
        <v>377</v>
      </c>
      <c r="V15" s="295" t="s">
        <v>406</v>
      </c>
      <c r="W15" s="295" t="s">
        <v>407</v>
      </c>
      <c r="X15" s="295" t="s">
        <v>409</v>
      </c>
      <c r="Y15" s="296" t="s">
        <v>410</v>
      </c>
      <c r="Z15" s="295" t="s">
        <v>411</v>
      </c>
      <c r="AA15" s="297" t="s">
        <v>412</v>
      </c>
    </row>
    <row r="16" spans="1:27" s="301" customFormat="1" ht="30" customHeight="1">
      <c r="A16" s="614"/>
      <c r="B16" s="428" t="s">
        <v>378</v>
      </c>
      <c r="C16" s="428" t="s">
        <v>379</v>
      </c>
      <c r="D16" s="428" t="s">
        <v>380</v>
      </c>
      <c r="E16" s="428" t="s">
        <v>381</v>
      </c>
      <c r="F16" s="428" t="s">
        <v>382</v>
      </c>
      <c r="G16" s="429"/>
      <c r="H16" s="430" t="s">
        <v>383</v>
      </c>
      <c r="I16" s="428" t="s">
        <v>384</v>
      </c>
      <c r="J16" s="428" t="s">
        <v>385</v>
      </c>
      <c r="K16" s="428" t="s">
        <v>386</v>
      </c>
      <c r="L16" s="428" t="s">
        <v>387</v>
      </c>
      <c r="M16" s="428" t="s">
        <v>388</v>
      </c>
      <c r="N16" s="428" t="s">
        <v>389</v>
      </c>
      <c r="O16" s="428" t="s">
        <v>390</v>
      </c>
      <c r="P16" s="428" t="s">
        <v>391</v>
      </c>
      <c r="Q16" s="428" t="s">
        <v>392</v>
      </c>
      <c r="R16" s="428" t="s">
        <v>393</v>
      </c>
      <c r="S16" s="428" t="s">
        <v>394</v>
      </c>
      <c r="T16" s="428" t="s">
        <v>395</v>
      </c>
      <c r="U16" s="428" t="s">
        <v>361</v>
      </c>
      <c r="V16" s="428" t="s">
        <v>319</v>
      </c>
      <c r="W16" s="428" t="s">
        <v>396</v>
      </c>
      <c r="X16" s="428" t="s">
        <v>397</v>
      </c>
      <c r="Y16" s="430" t="s">
        <v>398</v>
      </c>
      <c r="Z16" s="428" t="s">
        <v>399</v>
      </c>
      <c r="AA16" s="431" t="s">
        <v>400</v>
      </c>
    </row>
    <row r="17" spans="1:27" s="301" customFormat="1" ht="30" customHeight="1">
      <c r="A17" s="614"/>
      <c r="B17" s="428"/>
      <c r="C17" s="428"/>
      <c r="D17" s="428"/>
      <c r="E17" s="428"/>
      <c r="F17" s="428"/>
      <c r="G17" s="429" t="s">
        <v>401</v>
      </c>
      <c r="H17" s="430"/>
      <c r="I17" s="428"/>
      <c r="J17" s="428" t="s">
        <v>402</v>
      </c>
      <c r="K17" s="428" t="s">
        <v>403</v>
      </c>
      <c r="L17" s="274"/>
      <c r="M17" s="428"/>
      <c r="N17" s="274"/>
      <c r="O17" s="274"/>
      <c r="P17" s="274"/>
      <c r="Q17" s="274"/>
      <c r="R17" s="274"/>
      <c r="S17" s="274"/>
      <c r="T17" s="274"/>
      <c r="U17" s="428" t="s">
        <v>369</v>
      </c>
      <c r="V17" s="274"/>
      <c r="W17" s="274"/>
      <c r="X17" s="274"/>
      <c r="Y17" s="432"/>
      <c r="Z17" s="428" t="s">
        <v>404</v>
      </c>
      <c r="AA17" s="433"/>
    </row>
    <row r="18" spans="1:27" s="301" customFormat="1" ht="30" customHeight="1">
      <c r="A18" s="615"/>
      <c r="B18" s="277"/>
      <c r="C18" s="277"/>
      <c r="D18" s="277"/>
      <c r="E18" s="277"/>
      <c r="F18" s="277"/>
      <c r="G18" s="277"/>
      <c r="H18" s="434"/>
      <c r="I18" s="276"/>
      <c r="J18" s="435"/>
      <c r="K18" s="435"/>
      <c r="L18" s="276"/>
      <c r="M18" s="435"/>
      <c r="N18" s="276"/>
      <c r="O18" s="276"/>
      <c r="P18" s="276"/>
      <c r="Q18" s="276"/>
      <c r="R18" s="276"/>
      <c r="S18" s="276"/>
      <c r="T18" s="276"/>
      <c r="U18" s="435" t="s">
        <v>370</v>
      </c>
      <c r="V18" s="276"/>
      <c r="W18" s="278" t="s">
        <v>408</v>
      </c>
      <c r="X18" s="278"/>
      <c r="Y18" s="436"/>
      <c r="Z18" s="435" t="s">
        <v>405</v>
      </c>
      <c r="AA18" s="298"/>
    </row>
    <row r="19" spans="1:27" s="301" customFormat="1" ht="30" customHeight="1">
      <c r="A19" s="279" t="s">
        <v>177</v>
      </c>
      <c r="B19" s="246">
        <v>0</v>
      </c>
      <c r="C19" s="246">
        <v>0</v>
      </c>
      <c r="D19" s="246">
        <v>0</v>
      </c>
      <c r="E19" s="246">
        <v>0</v>
      </c>
      <c r="F19" s="246">
        <v>0</v>
      </c>
      <c r="G19" s="246">
        <v>0</v>
      </c>
      <c r="H19" s="246">
        <v>2359</v>
      </c>
      <c r="I19" s="246">
        <v>2359</v>
      </c>
      <c r="J19" s="246">
        <v>0</v>
      </c>
      <c r="K19" s="246">
        <v>0</v>
      </c>
      <c r="L19" s="246">
        <v>11758</v>
      </c>
      <c r="M19" s="246">
        <v>1026</v>
      </c>
      <c r="N19" s="246">
        <v>35</v>
      </c>
      <c r="O19" s="246">
        <v>142</v>
      </c>
      <c r="P19" s="246">
        <v>508</v>
      </c>
      <c r="Q19" s="246">
        <v>1</v>
      </c>
      <c r="R19" s="246">
        <v>82</v>
      </c>
      <c r="S19" s="246">
        <v>0</v>
      </c>
      <c r="T19" s="246">
        <v>1673</v>
      </c>
      <c r="U19" s="246">
        <v>0</v>
      </c>
      <c r="V19" s="246">
        <v>462</v>
      </c>
      <c r="W19" s="246">
        <v>18046</v>
      </c>
      <c r="X19" s="246">
        <v>0</v>
      </c>
      <c r="Y19" s="246">
        <v>0</v>
      </c>
      <c r="Z19" s="246">
        <v>0</v>
      </c>
      <c r="AA19" s="280">
        <v>18046</v>
      </c>
    </row>
    <row r="20" spans="1:27" s="301" customFormat="1" ht="30" customHeight="1" thickBot="1">
      <c r="A20" s="575" t="s">
        <v>121</v>
      </c>
      <c r="B20" s="299">
        <f aca="true" t="shared" si="1" ref="B20:AA20">SUM(B19:B19)</f>
        <v>0</v>
      </c>
      <c r="C20" s="299">
        <f t="shared" si="1"/>
        <v>0</v>
      </c>
      <c r="D20" s="299">
        <f t="shared" si="1"/>
        <v>0</v>
      </c>
      <c r="E20" s="299">
        <f t="shared" si="1"/>
        <v>0</v>
      </c>
      <c r="F20" s="299">
        <f t="shared" si="1"/>
        <v>0</v>
      </c>
      <c r="G20" s="299">
        <f t="shared" si="1"/>
        <v>0</v>
      </c>
      <c r="H20" s="299">
        <f t="shared" si="1"/>
        <v>2359</v>
      </c>
      <c r="I20" s="299">
        <f t="shared" si="1"/>
        <v>2359</v>
      </c>
      <c r="J20" s="299">
        <f t="shared" si="1"/>
        <v>0</v>
      </c>
      <c r="K20" s="299">
        <f t="shared" si="1"/>
        <v>0</v>
      </c>
      <c r="L20" s="299">
        <f t="shared" si="1"/>
        <v>11758</v>
      </c>
      <c r="M20" s="299">
        <f t="shared" si="1"/>
        <v>1026</v>
      </c>
      <c r="N20" s="299">
        <f t="shared" si="1"/>
        <v>35</v>
      </c>
      <c r="O20" s="299">
        <f t="shared" si="1"/>
        <v>142</v>
      </c>
      <c r="P20" s="299">
        <f t="shared" si="1"/>
        <v>508</v>
      </c>
      <c r="Q20" s="299">
        <f t="shared" si="1"/>
        <v>1</v>
      </c>
      <c r="R20" s="299">
        <f t="shared" si="1"/>
        <v>82</v>
      </c>
      <c r="S20" s="299">
        <f t="shared" si="1"/>
        <v>0</v>
      </c>
      <c r="T20" s="299">
        <f t="shared" si="1"/>
        <v>1673</v>
      </c>
      <c r="U20" s="299">
        <f t="shared" si="1"/>
        <v>0</v>
      </c>
      <c r="V20" s="299">
        <f t="shared" si="1"/>
        <v>462</v>
      </c>
      <c r="W20" s="299">
        <f t="shared" si="1"/>
        <v>18046</v>
      </c>
      <c r="X20" s="299">
        <f t="shared" si="1"/>
        <v>0</v>
      </c>
      <c r="Y20" s="299">
        <f t="shared" si="1"/>
        <v>0</v>
      </c>
      <c r="Z20" s="299">
        <f t="shared" si="1"/>
        <v>0</v>
      </c>
      <c r="AA20" s="300">
        <f t="shared" si="1"/>
        <v>18046</v>
      </c>
    </row>
    <row r="22" s="303" customFormat="1" ht="16.5" customHeight="1"/>
  </sheetData>
  <sheetProtection/>
  <mergeCells count="4">
    <mergeCell ref="A4:A7"/>
    <mergeCell ref="B4:G4"/>
    <mergeCell ref="A15:A18"/>
    <mergeCell ref="B15:G15"/>
  </mergeCells>
  <printOptions horizontalCentered="1"/>
  <pageMargins left="0.5905511811023623" right="0.5905511811023623" top="0.7874015748031497" bottom="0.7874015748031497" header="0.5118110236220472" footer="0.5118110236220472"/>
  <pageSetup fitToWidth="2" horizontalDpi="300" verticalDpi="300" orientation="landscape" paperSize="9" scale="57" r:id="rId1"/>
  <colBreaks count="1" manualBreakCount="1">
    <brk id="15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10.625" defaultRowHeight="12"/>
  <cols>
    <col min="1" max="1" width="19.125" style="51" customWidth="1"/>
    <col min="2" max="23" width="16.625" style="51" customWidth="1"/>
    <col min="24" max="27" width="12.50390625" style="51" customWidth="1"/>
    <col min="28" max="28" width="10.625" style="51" customWidth="1"/>
    <col min="29" max="29" width="19.125" style="51" customWidth="1"/>
    <col min="30" max="16384" width="10.625" style="51" customWidth="1"/>
  </cols>
  <sheetData>
    <row r="1" ht="30" customHeight="1">
      <c r="B1" s="330" t="s">
        <v>131</v>
      </c>
    </row>
    <row r="2" spans="2:7" s="52" customFormat="1" ht="30" customHeight="1">
      <c r="B2" s="437" t="s">
        <v>668</v>
      </c>
      <c r="G2" s="53"/>
    </row>
    <row r="3" spans="1:23" s="52" customFormat="1" ht="30" customHeight="1" thickBot="1">
      <c r="A3" s="53"/>
      <c r="B3" s="54"/>
      <c r="W3" s="427" t="s">
        <v>413</v>
      </c>
    </row>
    <row r="4" spans="1:23" s="52" customFormat="1" ht="30" customHeight="1">
      <c r="A4" s="613" t="s">
        <v>132</v>
      </c>
      <c r="B4" s="616" t="s">
        <v>699</v>
      </c>
      <c r="C4" s="617"/>
      <c r="D4" s="617"/>
      <c r="E4" s="617"/>
      <c r="F4" s="617"/>
      <c r="G4" s="618"/>
      <c r="H4" s="292" t="s">
        <v>123</v>
      </c>
      <c r="I4" s="293"/>
      <c r="J4" s="293"/>
      <c r="K4" s="294"/>
      <c r="L4" s="295" t="s">
        <v>124</v>
      </c>
      <c r="M4" s="295" t="s">
        <v>125</v>
      </c>
      <c r="N4" s="295" t="s">
        <v>126</v>
      </c>
      <c r="O4" s="295" t="s">
        <v>127</v>
      </c>
      <c r="P4" s="295" t="s">
        <v>128</v>
      </c>
      <c r="Q4" s="295" t="s">
        <v>373</v>
      </c>
      <c r="R4" s="295" t="s">
        <v>169</v>
      </c>
      <c r="S4" s="295" t="s">
        <v>375</v>
      </c>
      <c r="T4" s="295" t="s">
        <v>376</v>
      </c>
      <c r="U4" s="295" t="s">
        <v>377</v>
      </c>
      <c r="V4" s="295" t="s">
        <v>406</v>
      </c>
      <c r="W4" s="297" t="s">
        <v>407</v>
      </c>
    </row>
    <row r="5" spans="1:23" s="52" customFormat="1" ht="30" customHeight="1">
      <c r="A5" s="614"/>
      <c r="B5" s="428" t="s">
        <v>378</v>
      </c>
      <c r="C5" s="428" t="s">
        <v>379</v>
      </c>
      <c r="D5" s="428" t="s">
        <v>380</v>
      </c>
      <c r="E5" s="428" t="s">
        <v>381</v>
      </c>
      <c r="F5" s="428" t="s">
        <v>382</v>
      </c>
      <c r="G5" s="429"/>
      <c r="H5" s="430" t="s">
        <v>383</v>
      </c>
      <c r="I5" s="428" t="s">
        <v>384</v>
      </c>
      <c r="J5" s="428" t="s">
        <v>385</v>
      </c>
      <c r="K5" s="428" t="s">
        <v>386</v>
      </c>
      <c r="L5" s="428" t="s">
        <v>387</v>
      </c>
      <c r="M5" s="428" t="s">
        <v>388</v>
      </c>
      <c r="N5" s="428" t="s">
        <v>389</v>
      </c>
      <c r="O5" s="428" t="s">
        <v>390</v>
      </c>
      <c r="P5" s="428" t="s">
        <v>391</v>
      </c>
      <c r="Q5" s="428" t="s">
        <v>392</v>
      </c>
      <c r="R5" s="428" t="s">
        <v>393</v>
      </c>
      <c r="S5" s="428" t="s">
        <v>394</v>
      </c>
      <c r="T5" s="428" t="s">
        <v>395</v>
      </c>
      <c r="U5" s="428" t="s">
        <v>361</v>
      </c>
      <c r="V5" s="428" t="s">
        <v>319</v>
      </c>
      <c r="W5" s="431" t="s">
        <v>396</v>
      </c>
    </row>
    <row r="6" spans="1:23" s="52" customFormat="1" ht="30" customHeight="1">
      <c r="A6" s="614"/>
      <c r="B6" s="428"/>
      <c r="C6" s="428"/>
      <c r="D6" s="428"/>
      <c r="E6" s="428"/>
      <c r="F6" s="428"/>
      <c r="G6" s="429" t="s">
        <v>401</v>
      </c>
      <c r="H6" s="430"/>
      <c r="I6" s="428"/>
      <c r="J6" s="428" t="s">
        <v>402</v>
      </c>
      <c r="K6" s="428" t="s">
        <v>403</v>
      </c>
      <c r="L6" s="274"/>
      <c r="M6" s="428"/>
      <c r="N6" s="274"/>
      <c r="O6" s="274"/>
      <c r="P6" s="274"/>
      <c r="Q6" s="274"/>
      <c r="R6" s="274"/>
      <c r="S6" s="274"/>
      <c r="T6" s="274"/>
      <c r="U6" s="428" t="s">
        <v>369</v>
      </c>
      <c r="V6" s="274"/>
      <c r="W6" s="433"/>
    </row>
    <row r="7" spans="1:23" s="52" customFormat="1" ht="30" customHeight="1">
      <c r="A7" s="615"/>
      <c r="B7" s="277"/>
      <c r="C7" s="277"/>
      <c r="D7" s="277"/>
      <c r="E7" s="277"/>
      <c r="F7" s="277"/>
      <c r="G7" s="277"/>
      <c r="H7" s="434"/>
      <c r="I7" s="276"/>
      <c r="J7" s="435"/>
      <c r="K7" s="435"/>
      <c r="L7" s="276"/>
      <c r="M7" s="435"/>
      <c r="N7" s="276"/>
      <c r="O7" s="276"/>
      <c r="P7" s="276"/>
      <c r="Q7" s="276"/>
      <c r="R7" s="276"/>
      <c r="S7" s="276"/>
      <c r="T7" s="276"/>
      <c r="U7" s="435" t="s">
        <v>370</v>
      </c>
      <c r="V7" s="276"/>
      <c r="W7" s="583" t="s">
        <v>408</v>
      </c>
    </row>
    <row r="8" spans="1:23" s="57" customFormat="1" ht="30" customHeight="1">
      <c r="A8" s="44" t="s">
        <v>50</v>
      </c>
      <c r="B8" s="55">
        <v>8.024477621329774</v>
      </c>
      <c r="C8" s="55">
        <v>4.840061408106391</v>
      </c>
      <c r="D8" s="55">
        <v>0.49372897374568797</v>
      </c>
      <c r="E8" s="55">
        <v>1.1063428194517155</v>
      </c>
      <c r="F8" s="55">
        <v>2.6785274174090565</v>
      </c>
      <c r="G8" s="55">
        <v>17.143138240042624</v>
      </c>
      <c r="H8" s="55">
        <v>55.14067281099461</v>
      </c>
      <c r="I8" s="55">
        <v>55.14067281099461</v>
      </c>
      <c r="J8" s="55">
        <v>0</v>
      </c>
      <c r="K8" s="55">
        <v>0</v>
      </c>
      <c r="L8" s="55">
        <v>193.2979080533547</v>
      </c>
      <c r="M8" s="55">
        <v>12.869362760504718</v>
      </c>
      <c r="N8" s="55">
        <v>0.5271936080337633</v>
      </c>
      <c r="O8" s="55">
        <v>0.25671293780446974</v>
      </c>
      <c r="P8" s="55">
        <v>8.882448537949724</v>
      </c>
      <c r="Q8" s="55">
        <v>0.8291290246059024</v>
      </c>
      <c r="R8" s="55">
        <v>3.624481178831438</v>
      </c>
      <c r="S8" s="55">
        <v>2.5251227199893957</v>
      </c>
      <c r="T8" s="55">
        <v>36.69834300315547</v>
      </c>
      <c r="U8" s="55">
        <v>0</v>
      </c>
      <c r="V8" s="55">
        <v>14.657258582183841</v>
      </c>
      <c r="W8" s="56">
        <v>346.45177145745066</v>
      </c>
    </row>
    <row r="9" spans="1:23" s="57" customFormat="1" ht="30" customHeight="1">
      <c r="A9" s="33" t="s">
        <v>173</v>
      </c>
      <c r="B9" s="325">
        <v>22.99486381034111</v>
      </c>
      <c r="C9" s="325">
        <v>12.824075585052702</v>
      </c>
      <c r="D9" s="325">
        <v>0</v>
      </c>
      <c r="E9" s="325">
        <v>0</v>
      </c>
      <c r="F9" s="325">
        <v>7.550617961817108</v>
      </c>
      <c r="G9" s="325">
        <v>43.36955735721092</v>
      </c>
      <c r="H9" s="325">
        <v>46.06292120306892</v>
      </c>
      <c r="I9" s="325">
        <v>46.06292120306892</v>
      </c>
      <c r="J9" s="325">
        <v>0</v>
      </c>
      <c r="K9" s="325">
        <v>0</v>
      </c>
      <c r="L9" s="325">
        <v>280.87649274911576</v>
      </c>
      <c r="M9" s="325">
        <v>9.704029150724065</v>
      </c>
      <c r="N9" s="325">
        <v>0.9016809406151268</v>
      </c>
      <c r="O9" s="325">
        <v>0.38180652320404546</v>
      </c>
      <c r="P9" s="325">
        <v>6.3768008820986575</v>
      </c>
      <c r="Q9" s="325">
        <v>0.661382010025361</v>
      </c>
      <c r="R9" s="325">
        <v>0.7452946525648632</v>
      </c>
      <c r="S9" s="325">
        <v>0</v>
      </c>
      <c r="T9" s="325">
        <v>12.063422279134565</v>
      </c>
      <c r="U9" s="325">
        <v>0</v>
      </c>
      <c r="V9" s="325">
        <v>25.434969861842514</v>
      </c>
      <c r="W9" s="326">
        <v>426.5783576096048</v>
      </c>
    </row>
    <row r="10" spans="1:23" s="57" customFormat="1" ht="30" customHeight="1">
      <c r="A10" s="33" t="s">
        <v>174</v>
      </c>
      <c r="B10" s="325">
        <v>9.252900887655368</v>
      </c>
      <c r="C10" s="325">
        <v>4.299727322829095</v>
      </c>
      <c r="D10" s="325">
        <v>0</v>
      </c>
      <c r="E10" s="325">
        <v>1.4178522203996697</v>
      </c>
      <c r="F10" s="325">
        <v>2.9799220684276233</v>
      </c>
      <c r="G10" s="325">
        <v>17.950402499311757</v>
      </c>
      <c r="H10" s="325">
        <v>54.47041988350429</v>
      </c>
      <c r="I10" s="325">
        <v>54.27822981232865</v>
      </c>
      <c r="J10" s="325">
        <v>0</v>
      </c>
      <c r="K10" s="325">
        <v>0.19219007117564094</v>
      </c>
      <c r="L10" s="325">
        <v>224.93160173082174</v>
      </c>
      <c r="M10" s="325">
        <v>9.704247257931913</v>
      </c>
      <c r="N10" s="325">
        <v>0.8003665425013703</v>
      </c>
      <c r="O10" s="325">
        <v>0.2941408979945942</v>
      </c>
      <c r="P10" s="325">
        <v>6.708859894714375</v>
      </c>
      <c r="Q10" s="325">
        <v>0</v>
      </c>
      <c r="R10" s="325">
        <v>0</v>
      </c>
      <c r="S10" s="325">
        <v>0</v>
      </c>
      <c r="T10" s="325">
        <v>36.099451455002715</v>
      </c>
      <c r="U10" s="325">
        <v>0</v>
      </c>
      <c r="V10" s="325">
        <v>24.003864221618574</v>
      </c>
      <c r="W10" s="326">
        <v>374.96335438340134</v>
      </c>
    </row>
    <row r="11" spans="1:23" s="57" customFormat="1" ht="30" customHeight="1">
      <c r="A11" s="33" t="s">
        <v>175</v>
      </c>
      <c r="B11" s="325">
        <v>6.403564872282801</v>
      </c>
      <c r="C11" s="325">
        <v>3.3156627080295342</v>
      </c>
      <c r="D11" s="325">
        <v>0</v>
      </c>
      <c r="E11" s="325">
        <v>0.8977719412821944</v>
      </c>
      <c r="F11" s="325">
        <v>2.1187688635358213</v>
      </c>
      <c r="G11" s="325">
        <v>12.735768385130351</v>
      </c>
      <c r="H11" s="325">
        <v>64.66706811380823</v>
      </c>
      <c r="I11" s="325">
        <v>64.65786019646175</v>
      </c>
      <c r="J11" s="325">
        <v>0.009207917346484044</v>
      </c>
      <c r="K11" s="325">
        <v>0</v>
      </c>
      <c r="L11" s="325">
        <v>192.0879886915942</v>
      </c>
      <c r="M11" s="325">
        <v>0.5530166829858947</v>
      </c>
      <c r="N11" s="325">
        <v>0.018686655791394093</v>
      </c>
      <c r="O11" s="325">
        <v>0.31577740076471755</v>
      </c>
      <c r="P11" s="325">
        <v>5.151423523710184</v>
      </c>
      <c r="Q11" s="325">
        <v>0</v>
      </c>
      <c r="R11" s="325">
        <v>0</v>
      </c>
      <c r="S11" s="325">
        <v>0</v>
      </c>
      <c r="T11" s="325">
        <v>45.384470495327726</v>
      </c>
      <c r="U11" s="325">
        <v>0</v>
      </c>
      <c r="V11" s="325">
        <v>16.979670408015004</v>
      </c>
      <c r="W11" s="326">
        <v>337.8938703571277</v>
      </c>
    </row>
    <row r="12" spans="1:23" s="57" customFormat="1" ht="30" customHeight="1">
      <c r="A12" s="33" t="s">
        <v>276</v>
      </c>
      <c r="B12" s="325">
        <v>4.445034478828959</v>
      </c>
      <c r="C12" s="325">
        <v>1.8881752997377936</v>
      </c>
      <c r="D12" s="325">
        <v>0</v>
      </c>
      <c r="E12" s="325">
        <v>0.5486536544504094</v>
      </c>
      <c r="F12" s="325">
        <v>1.4256771085130018</v>
      </c>
      <c r="G12" s="325">
        <v>8.307540541530164</v>
      </c>
      <c r="H12" s="325">
        <v>27.93532152729356</v>
      </c>
      <c r="I12" s="325">
        <v>27.93532152729356</v>
      </c>
      <c r="J12" s="325">
        <v>0</v>
      </c>
      <c r="K12" s="325">
        <v>0</v>
      </c>
      <c r="L12" s="325">
        <v>138.2646370789225</v>
      </c>
      <c r="M12" s="325">
        <v>7.836035188240876</v>
      </c>
      <c r="N12" s="325">
        <v>0.3794756539346515</v>
      </c>
      <c r="O12" s="325">
        <v>0.1311912735480993</v>
      </c>
      <c r="P12" s="325">
        <v>7.791390993660329</v>
      </c>
      <c r="Q12" s="325">
        <v>0.08223930580627122</v>
      </c>
      <c r="R12" s="325">
        <v>1.6917800051575793</v>
      </c>
      <c r="S12" s="325">
        <v>0.5343596798697956</v>
      </c>
      <c r="T12" s="325">
        <v>32.773538211024885</v>
      </c>
      <c r="U12" s="325">
        <v>0</v>
      </c>
      <c r="V12" s="325">
        <v>12.860856773004047</v>
      </c>
      <c r="W12" s="326">
        <v>238.58836623199278</v>
      </c>
    </row>
    <row r="13" spans="1:23" s="57" customFormat="1" ht="30" customHeight="1">
      <c r="A13" s="33" t="s">
        <v>176</v>
      </c>
      <c r="B13" s="325">
        <v>14.87236669102327</v>
      </c>
      <c r="C13" s="325">
        <v>7.820532725612543</v>
      </c>
      <c r="D13" s="325">
        <v>0</v>
      </c>
      <c r="E13" s="325">
        <v>0</v>
      </c>
      <c r="F13" s="325">
        <v>4.9172834533248935</v>
      </c>
      <c r="G13" s="325">
        <v>27.610182869960706</v>
      </c>
      <c r="H13" s="325">
        <v>101.34120561931823</v>
      </c>
      <c r="I13" s="325">
        <v>101.34120561931823</v>
      </c>
      <c r="J13" s="325">
        <v>0</v>
      </c>
      <c r="K13" s="325">
        <v>0</v>
      </c>
      <c r="L13" s="325">
        <v>414.8106970729732</v>
      </c>
      <c r="M13" s="325">
        <v>13.338226368756088</v>
      </c>
      <c r="N13" s="325">
        <v>0.5808670009999598</v>
      </c>
      <c r="O13" s="325">
        <v>1.7089432889232463</v>
      </c>
      <c r="P13" s="325">
        <v>7.178864692732214</v>
      </c>
      <c r="Q13" s="325">
        <v>0</v>
      </c>
      <c r="R13" s="325">
        <v>2.9933650873960547</v>
      </c>
      <c r="S13" s="325">
        <v>0</v>
      </c>
      <c r="T13" s="325">
        <v>65.2416786730609</v>
      </c>
      <c r="U13" s="325">
        <v>0</v>
      </c>
      <c r="V13" s="325">
        <v>12.4120963652926</v>
      </c>
      <c r="W13" s="326">
        <v>647.2161270394132</v>
      </c>
    </row>
    <row r="14" spans="1:23" s="57" customFormat="1" ht="30" customHeight="1">
      <c r="A14" s="43" t="s">
        <v>177</v>
      </c>
      <c r="B14" s="58">
        <v>10.619736132194975</v>
      </c>
      <c r="C14" s="58">
        <v>4.839577605676281</v>
      </c>
      <c r="D14" s="58">
        <v>0</v>
      </c>
      <c r="E14" s="58">
        <v>6.974021192734347</v>
      </c>
      <c r="F14" s="58">
        <v>3.4388563782347026</v>
      </c>
      <c r="G14" s="58">
        <v>25.872191308840303</v>
      </c>
      <c r="H14" s="58">
        <v>44.355149318598144</v>
      </c>
      <c r="I14" s="58">
        <v>44.355149318598144</v>
      </c>
      <c r="J14" s="58">
        <v>0</v>
      </c>
      <c r="K14" s="58">
        <v>0</v>
      </c>
      <c r="L14" s="58">
        <v>189.17006913198952</v>
      </c>
      <c r="M14" s="58">
        <v>10.56796247936627</v>
      </c>
      <c r="N14" s="58">
        <v>0.4145826394444262</v>
      </c>
      <c r="O14" s="58">
        <v>0.25013441085477905</v>
      </c>
      <c r="P14" s="58">
        <v>13.879351809603257</v>
      </c>
      <c r="Q14" s="58">
        <v>0.019513474014465307</v>
      </c>
      <c r="R14" s="58">
        <v>2.482617468162941</v>
      </c>
      <c r="S14" s="58">
        <v>0</v>
      </c>
      <c r="T14" s="58">
        <v>39.28196080828901</v>
      </c>
      <c r="U14" s="58">
        <v>6.979214294689809</v>
      </c>
      <c r="V14" s="58">
        <v>21.00247797514975</v>
      </c>
      <c r="W14" s="59">
        <v>354.2752251190027</v>
      </c>
    </row>
    <row r="15" spans="1:23" s="57" customFormat="1" ht="30" customHeight="1" thickBot="1">
      <c r="A15" s="581" t="s">
        <v>121</v>
      </c>
      <c r="B15" s="60">
        <v>10.98291392378459</v>
      </c>
      <c r="C15" s="60">
        <v>5.800705824548803</v>
      </c>
      <c r="D15" s="60">
        <v>0.13676655524632525</v>
      </c>
      <c r="E15" s="60">
        <v>1.9343016672686566</v>
      </c>
      <c r="F15" s="60">
        <v>3.5987587175456066</v>
      </c>
      <c r="G15" s="60">
        <v>22.45344668839398</v>
      </c>
      <c r="H15" s="60">
        <v>51.166573062444805</v>
      </c>
      <c r="I15" s="60">
        <v>51.129994341990155</v>
      </c>
      <c r="J15" s="60">
        <v>0.0009464813511856419</v>
      </c>
      <c r="K15" s="60">
        <v>0.03563223910345946</v>
      </c>
      <c r="L15" s="60">
        <v>212.47474947821735</v>
      </c>
      <c r="M15" s="60">
        <v>9.706890036265547</v>
      </c>
      <c r="N15" s="60">
        <v>0.5609989832284896</v>
      </c>
      <c r="O15" s="60">
        <v>0.3000206694824487</v>
      </c>
      <c r="P15" s="60">
        <v>8.444506615278296</v>
      </c>
      <c r="Q15" s="60">
        <v>0.354053619560429</v>
      </c>
      <c r="R15" s="60">
        <v>1.7314902000903334</v>
      </c>
      <c r="S15" s="60">
        <v>0.7374620798510128</v>
      </c>
      <c r="T15" s="60">
        <v>33.7376200587236</v>
      </c>
      <c r="U15" s="60">
        <v>1.2346014095612712</v>
      </c>
      <c r="V15" s="60">
        <v>19.470151388300238</v>
      </c>
      <c r="W15" s="61">
        <v>362.3725642893978</v>
      </c>
    </row>
    <row r="16" spans="1:23" s="57" customFormat="1" ht="30" customHeight="1">
      <c r="A16" s="39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</row>
    <row r="17" spans="1:23" s="57" customFormat="1" ht="30" customHeight="1">
      <c r="A17" s="39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</row>
    <row r="18" ht="30" customHeight="1">
      <c r="B18" s="330" t="s">
        <v>133</v>
      </c>
    </row>
    <row r="19" spans="2:7" s="52" customFormat="1" ht="30" customHeight="1">
      <c r="B19" s="437" t="s">
        <v>668</v>
      </c>
      <c r="G19" s="53"/>
    </row>
    <row r="20" spans="1:23" s="52" customFormat="1" ht="30" customHeight="1" thickBot="1">
      <c r="A20" s="53"/>
      <c r="B20" s="54"/>
      <c r="W20" s="427" t="s">
        <v>413</v>
      </c>
    </row>
    <row r="21" spans="1:23" s="52" customFormat="1" ht="30" customHeight="1">
      <c r="A21" s="613" t="s">
        <v>132</v>
      </c>
      <c r="B21" s="616" t="s">
        <v>699</v>
      </c>
      <c r="C21" s="617"/>
      <c r="D21" s="617"/>
      <c r="E21" s="617"/>
      <c r="F21" s="617"/>
      <c r="G21" s="618"/>
      <c r="H21" s="292" t="s">
        <v>123</v>
      </c>
      <c r="I21" s="293"/>
      <c r="J21" s="293"/>
      <c r="K21" s="294"/>
      <c r="L21" s="295" t="s">
        <v>124</v>
      </c>
      <c r="M21" s="295" t="s">
        <v>125</v>
      </c>
      <c r="N21" s="295" t="s">
        <v>126</v>
      </c>
      <c r="O21" s="295" t="s">
        <v>127</v>
      </c>
      <c r="P21" s="295" t="s">
        <v>128</v>
      </c>
      <c r="Q21" s="295" t="s">
        <v>373</v>
      </c>
      <c r="R21" s="295" t="s">
        <v>169</v>
      </c>
      <c r="S21" s="295" t="s">
        <v>375</v>
      </c>
      <c r="T21" s="295" t="s">
        <v>376</v>
      </c>
      <c r="U21" s="295" t="s">
        <v>377</v>
      </c>
      <c r="V21" s="295" t="s">
        <v>406</v>
      </c>
      <c r="W21" s="297" t="s">
        <v>407</v>
      </c>
    </row>
    <row r="22" spans="1:23" s="52" customFormat="1" ht="30" customHeight="1">
      <c r="A22" s="614"/>
      <c r="B22" s="428" t="s">
        <v>378</v>
      </c>
      <c r="C22" s="428" t="s">
        <v>379</v>
      </c>
      <c r="D22" s="428" t="s">
        <v>380</v>
      </c>
      <c r="E22" s="428" t="s">
        <v>381</v>
      </c>
      <c r="F22" s="428" t="s">
        <v>382</v>
      </c>
      <c r="G22" s="429"/>
      <c r="H22" s="430" t="s">
        <v>383</v>
      </c>
      <c r="I22" s="428" t="s">
        <v>384</v>
      </c>
      <c r="J22" s="428" t="s">
        <v>385</v>
      </c>
      <c r="K22" s="428" t="s">
        <v>386</v>
      </c>
      <c r="L22" s="428" t="s">
        <v>387</v>
      </c>
      <c r="M22" s="428" t="s">
        <v>388</v>
      </c>
      <c r="N22" s="428" t="s">
        <v>389</v>
      </c>
      <c r="O22" s="428" t="s">
        <v>390</v>
      </c>
      <c r="P22" s="428" t="s">
        <v>391</v>
      </c>
      <c r="Q22" s="428" t="s">
        <v>392</v>
      </c>
      <c r="R22" s="428" t="s">
        <v>393</v>
      </c>
      <c r="S22" s="428" t="s">
        <v>394</v>
      </c>
      <c r="T22" s="428" t="s">
        <v>395</v>
      </c>
      <c r="U22" s="428" t="s">
        <v>361</v>
      </c>
      <c r="V22" s="428" t="s">
        <v>319</v>
      </c>
      <c r="W22" s="431" t="s">
        <v>396</v>
      </c>
    </row>
    <row r="23" spans="1:23" s="52" customFormat="1" ht="30" customHeight="1">
      <c r="A23" s="614"/>
      <c r="B23" s="428"/>
      <c r="C23" s="428"/>
      <c r="D23" s="428"/>
      <c r="E23" s="428"/>
      <c r="F23" s="428"/>
      <c r="G23" s="429" t="s">
        <v>401</v>
      </c>
      <c r="H23" s="430"/>
      <c r="I23" s="428"/>
      <c r="J23" s="428" t="s">
        <v>402</v>
      </c>
      <c r="K23" s="428" t="s">
        <v>403</v>
      </c>
      <c r="L23" s="274"/>
      <c r="M23" s="428"/>
      <c r="N23" s="274"/>
      <c r="O23" s="274"/>
      <c r="P23" s="274"/>
      <c r="Q23" s="274"/>
      <c r="R23" s="274"/>
      <c r="S23" s="274"/>
      <c r="T23" s="274"/>
      <c r="U23" s="428" t="s">
        <v>369</v>
      </c>
      <c r="V23" s="274"/>
      <c r="W23" s="433"/>
    </row>
    <row r="24" spans="1:23" s="52" customFormat="1" ht="30" customHeight="1">
      <c r="A24" s="615"/>
      <c r="B24" s="277"/>
      <c r="C24" s="277"/>
      <c r="D24" s="277"/>
      <c r="E24" s="277"/>
      <c r="F24" s="277"/>
      <c r="G24" s="277"/>
      <c r="H24" s="434"/>
      <c r="I24" s="276"/>
      <c r="J24" s="435"/>
      <c r="K24" s="435"/>
      <c r="L24" s="276"/>
      <c r="M24" s="435"/>
      <c r="N24" s="276"/>
      <c r="O24" s="276"/>
      <c r="P24" s="276"/>
      <c r="Q24" s="276"/>
      <c r="R24" s="276"/>
      <c r="S24" s="276"/>
      <c r="T24" s="276"/>
      <c r="U24" s="435" t="s">
        <v>370</v>
      </c>
      <c r="V24" s="276"/>
      <c r="W24" s="583" t="s">
        <v>408</v>
      </c>
    </row>
    <row r="25" spans="1:23" s="57" customFormat="1" ht="30" customHeight="1">
      <c r="A25" s="44" t="s">
        <v>50</v>
      </c>
      <c r="B25" s="55">
        <v>37.668243118664854</v>
      </c>
      <c r="C25" s="55">
        <v>22.682693311593255</v>
      </c>
      <c r="D25" s="55">
        <v>0</v>
      </c>
      <c r="E25" s="55">
        <v>3.247683637405674</v>
      </c>
      <c r="F25" s="55">
        <v>12.44427068176921</v>
      </c>
      <c r="G25" s="55">
        <v>76.04289074943298</v>
      </c>
      <c r="H25" s="55">
        <v>46.82706639980274</v>
      </c>
      <c r="I25" s="55">
        <v>46.82706639980274</v>
      </c>
      <c r="J25" s="55">
        <v>0</v>
      </c>
      <c r="K25" s="55">
        <v>0</v>
      </c>
      <c r="L25" s="55">
        <v>307.18822126011014</v>
      </c>
      <c r="M25" s="55">
        <v>14.176960994475383</v>
      </c>
      <c r="N25" s="55">
        <v>0.4753791370757963</v>
      </c>
      <c r="O25" s="55">
        <v>2.121434934146661</v>
      </c>
      <c r="P25" s="55">
        <v>19.18177032079206</v>
      </c>
      <c r="Q25" s="55">
        <v>0</v>
      </c>
      <c r="R25" s="55">
        <v>4.507216210872854</v>
      </c>
      <c r="S25" s="55">
        <v>0</v>
      </c>
      <c r="T25" s="55">
        <v>148.90918259223798</v>
      </c>
      <c r="U25" s="55">
        <v>0</v>
      </c>
      <c r="V25" s="55">
        <v>12.879664657782556</v>
      </c>
      <c r="W25" s="56">
        <v>632.3097872567291</v>
      </c>
    </row>
    <row r="26" spans="1:23" s="57" customFormat="1" ht="30" customHeight="1">
      <c r="A26" s="33" t="s">
        <v>174</v>
      </c>
      <c r="B26" s="325">
        <v>0</v>
      </c>
      <c r="C26" s="325">
        <v>0</v>
      </c>
      <c r="D26" s="325">
        <v>0</v>
      </c>
      <c r="E26" s="325">
        <v>0</v>
      </c>
      <c r="F26" s="325">
        <v>0</v>
      </c>
      <c r="G26" s="325">
        <v>0</v>
      </c>
      <c r="H26" s="325">
        <v>440.27584732171493</v>
      </c>
      <c r="I26" s="325">
        <v>440.27584732171493</v>
      </c>
      <c r="J26" s="325">
        <v>0</v>
      </c>
      <c r="K26" s="325">
        <v>0</v>
      </c>
      <c r="L26" s="325">
        <v>1056.195872981931</v>
      </c>
      <c r="M26" s="325">
        <v>50.839302897466055</v>
      </c>
      <c r="N26" s="325">
        <v>14.13450229872768</v>
      </c>
      <c r="O26" s="325">
        <v>4.212552122313697</v>
      </c>
      <c r="P26" s="325">
        <v>1.9245161980113332</v>
      </c>
      <c r="Q26" s="325">
        <v>0</v>
      </c>
      <c r="R26" s="325">
        <v>0</v>
      </c>
      <c r="S26" s="325">
        <v>0</v>
      </c>
      <c r="T26" s="325">
        <v>307.6766812787341</v>
      </c>
      <c r="U26" s="325">
        <v>0</v>
      </c>
      <c r="V26" s="325">
        <v>29.466481342884634</v>
      </c>
      <c r="W26" s="326">
        <v>1904.7257564417835</v>
      </c>
    </row>
    <row r="27" spans="1:23" s="57" customFormat="1" ht="30" customHeight="1">
      <c r="A27" s="43" t="s">
        <v>177</v>
      </c>
      <c r="B27" s="58">
        <v>16.501811771618843</v>
      </c>
      <c r="C27" s="58">
        <v>7.385470911591506</v>
      </c>
      <c r="D27" s="58">
        <v>0</v>
      </c>
      <c r="E27" s="58">
        <v>0</v>
      </c>
      <c r="F27" s="58">
        <v>5.328865290202808</v>
      </c>
      <c r="G27" s="58">
        <v>29.216147973413158</v>
      </c>
      <c r="H27" s="58">
        <v>91.91281354719762</v>
      </c>
      <c r="I27" s="58">
        <v>91.91281354719762</v>
      </c>
      <c r="J27" s="58">
        <v>0</v>
      </c>
      <c r="K27" s="58">
        <v>0</v>
      </c>
      <c r="L27" s="58">
        <v>441.39099777307507</v>
      </c>
      <c r="M27" s="58">
        <v>23.122974797000676</v>
      </c>
      <c r="N27" s="58">
        <v>0.5428927882547806</v>
      </c>
      <c r="O27" s="58">
        <v>2.2716337453641215</v>
      </c>
      <c r="P27" s="58">
        <v>20.474509586847944</v>
      </c>
      <c r="Q27" s="58">
        <v>0.002128991326489336</v>
      </c>
      <c r="R27" s="58">
        <v>4.732747718785793</v>
      </c>
      <c r="S27" s="58">
        <v>0</v>
      </c>
      <c r="T27" s="58">
        <v>74.49979348784133</v>
      </c>
      <c r="U27" s="58">
        <v>0</v>
      </c>
      <c r="V27" s="58">
        <v>15.892920252242892</v>
      </c>
      <c r="W27" s="59">
        <v>704.0595606613499</v>
      </c>
    </row>
    <row r="28" spans="1:23" s="57" customFormat="1" ht="30" customHeight="1" thickBot="1">
      <c r="A28" s="582" t="s">
        <v>121</v>
      </c>
      <c r="B28" s="63">
        <v>24.3812185280683</v>
      </c>
      <c r="C28" s="63">
        <v>13.499071938804207</v>
      </c>
      <c r="D28" s="63">
        <v>0</v>
      </c>
      <c r="E28" s="63">
        <v>1.4426639747464731</v>
      </c>
      <c r="F28" s="63">
        <v>7.99780541403568</v>
      </c>
      <c r="G28" s="63">
        <v>47.32075985565466</v>
      </c>
      <c r="H28" s="63">
        <v>104.03659748392298</v>
      </c>
      <c r="I28" s="63">
        <v>104.03659748392298</v>
      </c>
      <c r="J28" s="63">
        <v>0</v>
      </c>
      <c r="K28" s="63">
        <v>0</v>
      </c>
      <c r="L28" s="63">
        <v>438.5185360611721</v>
      </c>
      <c r="M28" s="63">
        <v>21.707060271185302</v>
      </c>
      <c r="N28" s="63">
        <v>1.767312707777656</v>
      </c>
      <c r="O28" s="63">
        <v>2.3840466231104505</v>
      </c>
      <c r="P28" s="63">
        <v>18.18822324386251</v>
      </c>
      <c r="Q28" s="63">
        <v>0.0009867742645324714</v>
      </c>
      <c r="R28" s="63">
        <v>4.195764172792068</v>
      </c>
      <c r="S28" s="63">
        <v>0</v>
      </c>
      <c r="T28" s="63">
        <v>129.07402089790537</v>
      </c>
      <c r="U28" s="63">
        <v>0</v>
      </c>
      <c r="V28" s="63">
        <v>15.807136943545657</v>
      </c>
      <c r="W28" s="64">
        <v>783.0004450351933</v>
      </c>
    </row>
  </sheetData>
  <sheetProtection/>
  <mergeCells count="4">
    <mergeCell ref="A4:A7"/>
    <mergeCell ref="B4:G4"/>
    <mergeCell ref="A21:A24"/>
    <mergeCell ref="B21:G21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10.625" defaultRowHeight="12"/>
  <cols>
    <col min="1" max="1" width="19.125" style="51" customWidth="1"/>
    <col min="2" max="23" width="16.625" style="51" customWidth="1"/>
    <col min="24" max="27" width="12.50390625" style="51" customWidth="1"/>
    <col min="28" max="28" width="10.625" style="51" customWidth="1"/>
    <col min="29" max="29" width="19.125" style="51" customWidth="1"/>
    <col min="30" max="16384" width="10.625" style="51" customWidth="1"/>
  </cols>
  <sheetData>
    <row r="1" ht="30" customHeight="1">
      <c r="B1" s="330" t="s">
        <v>159</v>
      </c>
    </row>
    <row r="2" spans="2:7" s="52" customFormat="1" ht="30" customHeight="1">
      <c r="B2" s="437" t="s">
        <v>668</v>
      </c>
      <c r="G2" s="53"/>
    </row>
    <row r="3" spans="1:23" s="52" customFormat="1" ht="30" customHeight="1" thickBot="1">
      <c r="A3" s="53"/>
      <c r="B3" s="54"/>
      <c r="W3" s="427" t="s">
        <v>413</v>
      </c>
    </row>
    <row r="4" spans="1:23" s="52" customFormat="1" ht="30" customHeight="1">
      <c r="A4" s="613" t="s">
        <v>132</v>
      </c>
      <c r="B4" s="616" t="s">
        <v>699</v>
      </c>
      <c r="C4" s="617"/>
      <c r="D4" s="617"/>
      <c r="E4" s="617"/>
      <c r="F4" s="617"/>
      <c r="G4" s="618"/>
      <c r="H4" s="292" t="s">
        <v>123</v>
      </c>
      <c r="I4" s="293"/>
      <c r="J4" s="293"/>
      <c r="K4" s="294"/>
      <c r="L4" s="295" t="s">
        <v>124</v>
      </c>
      <c r="M4" s="295" t="s">
        <v>125</v>
      </c>
      <c r="N4" s="295" t="s">
        <v>126</v>
      </c>
      <c r="O4" s="295" t="s">
        <v>127</v>
      </c>
      <c r="P4" s="295" t="s">
        <v>128</v>
      </c>
      <c r="Q4" s="295" t="s">
        <v>373</v>
      </c>
      <c r="R4" s="295" t="s">
        <v>169</v>
      </c>
      <c r="S4" s="295" t="s">
        <v>375</v>
      </c>
      <c r="T4" s="295" t="s">
        <v>376</v>
      </c>
      <c r="U4" s="295" t="s">
        <v>377</v>
      </c>
      <c r="V4" s="295" t="s">
        <v>406</v>
      </c>
      <c r="W4" s="297" t="s">
        <v>407</v>
      </c>
    </row>
    <row r="5" spans="1:23" s="52" customFormat="1" ht="30" customHeight="1">
      <c r="A5" s="614"/>
      <c r="B5" s="428" t="s">
        <v>378</v>
      </c>
      <c r="C5" s="428" t="s">
        <v>379</v>
      </c>
      <c r="D5" s="428" t="s">
        <v>380</v>
      </c>
      <c r="E5" s="428" t="s">
        <v>381</v>
      </c>
      <c r="F5" s="428" t="s">
        <v>382</v>
      </c>
      <c r="G5" s="429"/>
      <c r="H5" s="430" t="s">
        <v>383</v>
      </c>
      <c r="I5" s="428" t="s">
        <v>384</v>
      </c>
      <c r="J5" s="428" t="s">
        <v>385</v>
      </c>
      <c r="K5" s="428" t="s">
        <v>386</v>
      </c>
      <c r="L5" s="428" t="s">
        <v>387</v>
      </c>
      <c r="M5" s="428" t="s">
        <v>388</v>
      </c>
      <c r="N5" s="428" t="s">
        <v>389</v>
      </c>
      <c r="O5" s="428" t="s">
        <v>390</v>
      </c>
      <c r="P5" s="428" t="s">
        <v>391</v>
      </c>
      <c r="Q5" s="428" t="s">
        <v>392</v>
      </c>
      <c r="R5" s="428" t="s">
        <v>393</v>
      </c>
      <c r="S5" s="428" t="s">
        <v>394</v>
      </c>
      <c r="T5" s="428" t="s">
        <v>395</v>
      </c>
      <c r="U5" s="428" t="s">
        <v>361</v>
      </c>
      <c r="V5" s="428" t="s">
        <v>319</v>
      </c>
      <c r="W5" s="431" t="s">
        <v>396</v>
      </c>
    </row>
    <row r="6" spans="1:23" s="52" customFormat="1" ht="30" customHeight="1">
      <c r="A6" s="614"/>
      <c r="B6" s="428"/>
      <c r="C6" s="428"/>
      <c r="D6" s="428"/>
      <c r="E6" s="428"/>
      <c r="F6" s="428"/>
      <c r="G6" s="429" t="s">
        <v>401</v>
      </c>
      <c r="H6" s="430"/>
      <c r="I6" s="428"/>
      <c r="J6" s="428" t="s">
        <v>402</v>
      </c>
      <c r="K6" s="428" t="s">
        <v>403</v>
      </c>
      <c r="L6" s="274"/>
      <c r="M6" s="428"/>
      <c r="N6" s="274"/>
      <c r="O6" s="274"/>
      <c r="P6" s="274"/>
      <c r="Q6" s="274"/>
      <c r="R6" s="274"/>
      <c r="S6" s="274"/>
      <c r="T6" s="274"/>
      <c r="U6" s="428" t="s">
        <v>369</v>
      </c>
      <c r="V6" s="274"/>
      <c r="W6" s="433"/>
    </row>
    <row r="7" spans="1:23" s="52" customFormat="1" ht="30" customHeight="1">
      <c r="A7" s="615"/>
      <c r="B7" s="277"/>
      <c r="C7" s="277"/>
      <c r="D7" s="277"/>
      <c r="E7" s="277"/>
      <c r="F7" s="277"/>
      <c r="G7" s="277"/>
      <c r="H7" s="434"/>
      <c r="I7" s="276"/>
      <c r="J7" s="435"/>
      <c r="K7" s="435"/>
      <c r="L7" s="276"/>
      <c r="M7" s="435"/>
      <c r="N7" s="276"/>
      <c r="O7" s="276"/>
      <c r="P7" s="276"/>
      <c r="Q7" s="276"/>
      <c r="R7" s="276"/>
      <c r="S7" s="276"/>
      <c r="T7" s="276"/>
      <c r="U7" s="435" t="s">
        <v>370</v>
      </c>
      <c r="V7" s="276"/>
      <c r="W7" s="583" t="s">
        <v>408</v>
      </c>
    </row>
    <row r="8" spans="1:23" s="57" customFormat="1" ht="30" customHeight="1">
      <c r="A8" s="43" t="s">
        <v>177</v>
      </c>
      <c r="B8" s="58">
        <v>20.832912273610223</v>
      </c>
      <c r="C8" s="58">
        <v>9.689987761197381</v>
      </c>
      <c r="D8" s="58">
        <v>0</v>
      </c>
      <c r="E8" s="58">
        <v>0</v>
      </c>
      <c r="F8" s="58">
        <v>6.880677288599949</v>
      </c>
      <c r="G8" s="58">
        <v>37.40357732340755</v>
      </c>
      <c r="H8" s="58">
        <v>97.80712096203726</v>
      </c>
      <c r="I8" s="58">
        <v>97.80712096203726</v>
      </c>
      <c r="J8" s="58">
        <v>0</v>
      </c>
      <c r="K8" s="58">
        <v>0</v>
      </c>
      <c r="L8" s="58">
        <v>326.47286691144274</v>
      </c>
      <c r="M8" s="58">
        <v>37.55852730151245</v>
      </c>
      <c r="N8" s="58">
        <v>1.1205802764397435</v>
      </c>
      <c r="O8" s="58">
        <v>2.0862105747745927</v>
      </c>
      <c r="P8" s="58">
        <v>15.045867439170905</v>
      </c>
      <c r="Q8" s="58">
        <v>0</v>
      </c>
      <c r="R8" s="58">
        <v>0.8196629276563254</v>
      </c>
      <c r="S8" s="58">
        <v>0</v>
      </c>
      <c r="T8" s="58">
        <v>107.93051953155702</v>
      </c>
      <c r="U8" s="58">
        <v>0</v>
      </c>
      <c r="V8" s="58">
        <v>13.896093688595457</v>
      </c>
      <c r="W8" s="59">
        <v>640.141026936594</v>
      </c>
    </row>
    <row r="9" spans="1:23" s="57" customFormat="1" ht="30" customHeight="1" thickBot="1">
      <c r="A9" s="581" t="s">
        <v>121</v>
      </c>
      <c r="B9" s="60">
        <v>20.832912273610223</v>
      </c>
      <c r="C9" s="60">
        <v>9.689987761197381</v>
      </c>
      <c r="D9" s="60">
        <v>0</v>
      </c>
      <c r="E9" s="60">
        <v>0</v>
      </c>
      <c r="F9" s="60">
        <v>6.880677288599949</v>
      </c>
      <c r="G9" s="60">
        <v>37.40357732340755</v>
      </c>
      <c r="H9" s="60">
        <v>97.80712096203726</v>
      </c>
      <c r="I9" s="60">
        <v>97.80712096203726</v>
      </c>
      <c r="J9" s="60">
        <v>0</v>
      </c>
      <c r="K9" s="60">
        <v>0</v>
      </c>
      <c r="L9" s="60">
        <v>326.47286691144274</v>
      </c>
      <c r="M9" s="60">
        <v>37.55852730151245</v>
      </c>
      <c r="N9" s="60">
        <v>1.1205802764397435</v>
      </c>
      <c r="O9" s="60">
        <v>2.0862105747745927</v>
      </c>
      <c r="P9" s="60">
        <v>15.045867439170905</v>
      </c>
      <c r="Q9" s="60">
        <v>0</v>
      </c>
      <c r="R9" s="60">
        <v>0.8196629276563254</v>
      </c>
      <c r="S9" s="60">
        <v>0</v>
      </c>
      <c r="T9" s="60">
        <v>107.93051953155702</v>
      </c>
      <c r="U9" s="60">
        <v>0</v>
      </c>
      <c r="V9" s="60">
        <v>13.896093688595457</v>
      </c>
      <c r="W9" s="61">
        <v>640.141026936594</v>
      </c>
    </row>
    <row r="10" spans="1:23" s="57" customFormat="1" ht="30" customHeight="1">
      <c r="A10" s="39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</row>
    <row r="11" spans="1:23" s="57" customFormat="1" ht="30" customHeight="1">
      <c r="A11" s="39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</row>
    <row r="12" ht="30" customHeight="1">
      <c r="B12" s="330" t="s">
        <v>203</v>
      </c>
    </row>
    <row r="13" spans="2:7" s="52" customFormat="1" ht="30" customHeight="1">
      <c r="B13" s="437" t="s">
        <v>668</v>
      </c>
      <c r="G13" s="53"/>
    </row>
    <row r="14" spans="1:23" s="52" customFormat="1" ht="30" customHeight="1" thickBot="1">
      <c r="A14" s="53"/>
      <c r="B14" s="54"/>
      <c r="W14" s="427" t="s">
        <v>413</v>
      </c>
    </row>
    <row r="15" spans="1:23" s="52" customFormat="1" ht="30" customHeight="1">
      <c r="A15" s="613" t="s">
        <v>132</v>
      </c>
      <c r="B15" s="616" t="s">
        <v>699</v>
      </c>
      <c r="C15" s="617"/>
      <c r="D15" s="617"/>
      <c r="E15" s="617"/>
      <c r="F15" s="617"/>
      <c r="G15" s="618"/>
      <c r="H15" s="292" t="s">
        <v>123</v>
      </c>
      <c r="I15" s="293"/>
      <c r="J15" s="293"/>
      <c r="K15" s="294"/>
      <c r="L15" s="295" t="s">
        <v>124</v>
      </c>
      <c r="M15" s="295" t="s">
        <v>125</v>
      </c>
      <c r="N15" s="295" t="s">
        <v>126</v>
      </c>
      <c r="O15" s="295" t="s">
        <v>127</v>
      </c>
      <c r="P15" s="295" t="s">
        <v>128</v>
      </c>
      <c r="Q15" s="295" t="s">
        <v>373</v>
      </c>
      <c r="R15" s="295" t="s">
        <v>169</v>
      </c>
      <c r="S15" s="295" t="s">
        <v>375</v>
      </c>
      <c r="T15" s="295" t="s">
        <v>376</v>
      </c>
      <c r="U15" s="295" t="s">
        <v>377</v>
      </c>
      <c r="V15" s="295" t="s">
        <v>406</v>
      </c>
      <c r="W15" s="297" t="s">
        <v>407</v>
      </c>
    </row>
    <row r="16" spans="1:23" s="52" customFormat="1" ht="30" customHeight="1">
      <c r="A16" s="614"/>
      <c r="B16" s="428" t="s">
        <v>378</v>
      </c>
      <c r="C16" s="428" t="s">
        <v>379</v>
      </c>
      <c r="D16" s="428" t="s">
        <v>380</v>
      </c>
      <c r="E16" s="428" t="s">
        <v>381</v>
      </c>
      <c r="F16" s="428" t="s">
        <v>382</v>
      </c>
      <c r="G16" s="429"/>
      <c r="H16" s="430" t="s">
        <v>383</v>
      </c>
      <c r="I16" s="428" t="s">
        <v>384</v>
      </c>
      <c r="J16" s="428" t="s">
        <v>385</v>
      </c>
      <c r="K16" s="428" t="s">
        <v>386</v>
      </c>
      <c r="L16" s="428" t="s">
        <v>387</v>
      </c>
      <c r="M16" s="428" t="s">
        <v>388</v>
      </c>
      <c r="N16" s="428" t="s">
        <v>389</v>
      </c>
      <c r="O16" s="428" t="s">
        <v>390</v>
      </c>
      <c r="P16" s="428" t="s">
        <v>391</v>
      </c>
      <c r="Q16" s="428" t="s">
        <v>392</v>
      </c>
      <c r="R16" s="428" t="s">
        <v>393</v>
      </c>
      <c r="S16" s="428" t="s">
        <v>394</v>
      </c>
      <c r="T16" s="428" t="s">
        <v>395</v>
      </c>
      <c r="U16" s="428" t="s">
        <v>361</v>
      </c>
      <c r="V16" s="428" t="s">
        <v>319</v>
      </c>
      <c r="W16" s="431" t="s">
        <v>396</v>
      </c>
    </row>
    <row r="17" spans="1:23" s="52" customFormat="1" ht="30" customHeight="1">
      <c r="A17" s="614"/>
      <c r="B17" s="428"/>
      <c r="C17" s="428"/>
      <c r="D17" s="428"/>
      <c r="E17" s="428"/>
      <c r="F17" s="428"/>
      <c r="G17" s="429" t="s">
        <v>401</v>
      </c>
      <c r="H17" s="430"/>
      <c r="I17" s="428"/>
      <c r="J17" s="428" t="s">
        <v>402</v>
      </c>
      <c r="K17" s="428" t="s">
        <v>403</v>
      </c>
      <c r="L17" s="274"/>
      <c r="M17" s="428"/>
      <c r="N17" s="274"/>
      <c r="O17" s="274"/>
      <c r="P17" s="274"/>
      <c r="Q17" s="274"/>
      <c r="R17" s="274"/>
      <c r="S17" s="274"/>
      <c r="T17" s="274"/>
      <c r="U17" s="428" t="s">
        <v>369</v>
      </c>
      <c r="V17" s="274"/>
      <c r="W17" s="433"/>
    </row>
    <row r="18" spans="1:23" s="52" customFormat="1" ht="30" customHeight="1">
      <c r="A18" s="615"/>
      <c r="B18" s="277"/>
      <c r="C18" s="277"/>
      <c r="D18" s="277"/>
      <c r="E18" s="277"/>
      <c r="F18" s="277"/>
      <c r="G18" s="277"/>
      <c r="H18" s="434"/>
      <c r="I18" s="276"/>
      <c r="J18" s="435"/>
      <c r="K18" s="435"/>
      <c r="L18" s="276"/>
      <c r="M18" s="435"/>
      <c r="N18" s="276"/>
      <c r="O18" s="276"/>
      <c r="P18" s="276"/>
      <c r="Q18" s="276"/>
      <c r="R18" s="276"/>
      <c r="S18" s="276"/>
      <c r="T18" s="276"/>
      <c r="U18" s="435" t="s">
        <v>370</v>
      </c>
      <c r="V18" s="276"/>
      <c r="W18" s="583" t="s">
        <v>408</v>
      </c>
    </row>
    <row r="19" spans="1:23" s="57" customFormat="1" ht="30" customHeight="1">
      <c r="A19" s="44" t="s">
        <v>177</v>
      </c>
      <c r="B19" s="55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88.61092329652168</v>
      </c>
      <c r="I19" s="55">
        <v>88.61092329652168</v>
      </c>
      <c r="J19" s="55">
        <v>0</v>
      </c>
      <c r="K19" s="55">
        <v>0</v>
      </c>
      <c r="L19" s="55">
        <v>441.6647885207723</v>
      </c>
      <c r="M19" s="55">
        <v>38.5395537525355</v>
      </c>
      <c r="N19" s="55">
        <v>1.3147021260611524</v>
      </c>
      <c r="O19" s="55">
        <v>5.333934340019533</v>
      </c>
      <c r="P19" s="55">
        <v>19.08196228683044</v>
      </c>
      <c r="Q19" s="55">
        <v>0.0375629178874615</v>
      </c>
      <c r="R19" s="55">
        <v>3.080159266771843</v>
      </c>
      <c r="S19" s="55">
        <v>0</v>
      </c>
      <c r="T19" s="55">
        <v>62.842761625723085</v>
      </c>
      <c r="U19" s="55">
        <v>0</v>
      </c>
      <c r="V19" s="55">
        <v>17.354068064007212</v>
      </c>
      <c r="W19" s="56">
        <v>677.8604161971302</v>
      </c>
    </row>
    <row r="20" spans="1:23" s="57" customFormat="1" ht="30" customHeight="1" thickBot="1">
      <c r="A20" s="581" t="s">
        <v>121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88.61092329652168</v>
      </c>
      <c r="I20" s="60">
        <v>88.61092329652168</v>
      </c>
      <c r="J20" s="60">
        <v>0</v>
      </c>
      <c r="K20" s="60">
        <v>0</v>
      </c>
      <c r="L20" s="60">
        <v>441.6647885207723</v>
      </c>
      <c r="M20" s="60">
        <v>38.5395537525355</v>
      </c>
      <c r="N20" s="60">
        <v>1.3147021260611524</v>
      </c>
      <c r="O20" s="60">
        <v>5.333934340019533</v>
      </c>
      <c r="P20" s="60">
        <v>19.08196228683044</v>
      </c>
      <c r="Q20" s="60">
        <v>0.0375629178874615</v>
      </c>
      <c r="R20" s="60">
        <v>3.080159266771843</v>
      </c>
      <c r="S20" s="60">
        <v>0</v>
      </c>
      <c r="T20" s="60">
        <v>62.842761625723085</v>
      </c>
      <c r="U20" s="60">
        <v>0</v>
      </c>
      <c r="V20" s="60">
        <v>17.354068064007212</v>
      </c>
      <c r="W20" s="61">
        <v>677.8604161971302</v>
      </c>
    </row>
  </sheetData>
  <sheetProtection/>
  <mergeCells count="4">
    <mergeCell ref="A4:A7"/>
    <mergeCell ref="A15:A18"/>
    <mergeCell ref="B4:G4"/>
    <mergeCell ref="B15:G15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36"/>
  <sheetViews>
    <sheetView showGridLines="0" view="pageBreakPreview" zoomScale="75" zoomScaleNormal="85" zoomScaleSheetLayoutView="75" zoomScalePageLayoutView="0" workbookViewId="0" topLeftCell="A1">
      <selection activeCell="A1" sqref="A1"/>
    </sheetView>
  </sheetViews>
  <sheetFormatPr defaultColWidth="10.625" defaultRowHeight="12"/>
  <cols>
    <col min="1" max="1" width="19.375" style="113" customWidth="1"/>
    <col min="2" max="34" width="16.625" style="113" customWidth="1"/>
    <col min="35" max="35" width="16.625" style="114" customWidth="1"/>
    <col min="36" max="37" width="16.625" style="113" customWidth="1"/>
    <col min="38" max="16384" width="10.625" style="113" customWidth="1"/>
  </cols>
  <sheetData>
    <row r="1" spans="1:35" s="67" customFormat="1" ht="30" customHeight="1">
      <c r="A1" s="65"/>
      <c r="B1" s="330" t="s">
        <v>677</v>
      </c>
      <c r="C1" s="66"/>
      <c r="D1" s="66"/>
      <c r="Z1" s="65"/>
      <c r="AI1" s="68"/>
    </row>
    <row r="2" spans="1:35" s="67" customFormat="1" ht="30" customHeight="1">
      <c r="A2" s="65"/>
      <c r="B2" s="331" t="s">
        <v>414</v>
      </c>
      <c r="C2" s="66"/>
      <c r="D2" s="66"/>
      <c r="Z2" s="65"/>
      <c r="AI2" s="68"/>
    </row>
    <row r="3" spans="1:37" s="67" customFormat="1" ht="30" customHeight="1" thickBot="1">
      <c r="A3" s="426"/>
      <c r="B3" s="425"/>
      <c r="C3" s="438"/>
      <c r="D3" s="438"/>
      <c r="E3" s="426"/>
      <c r="F3" s="426"/>
      <c r="G3" s="426"/>
      <c r="H3" s="426"/>
      <c r="I3" s="426"/>
      <c r="J3" s="426"/>
      <c r="K3" s="426"/>
      <c r="L3" s="426"/>
      <c r="M3" s="439"/>
      <c r="N3" s="426"/>
      <c r="O3" s="426"/>
      <c r="P3" s="426"/>
      <c r="Q3" s="426"/>
      <c r="R3" s="426"/>
      <c r="S3" s="348" t="s">
        <v>415</v>
      </c>
      <c r="T3" s="349" t="s">
        <v>416</v>
      </c>
      <c r="U3" s="426"/>
      <c r="V3" s="426"/>
      <c r="W3" s="426"/>
      <c r="X3" s="426"/>
      <c r="Y3" s="439"/>
      <c r="Z3" s="426"/>
      <c r="AA3" s="426"/>
      <c r="AB3" s="426"/>
      <c r="AC3" s="426"/>
      <c r="AD3" s="426"/>
      <c r="AE3" s="426"/>
      <c r="AF3" s="426"/>
      <c r="AG3" s="426"/>
      <c r="AH3" s="426"/>
      <c r="AI3" s="440"/>
      <c r="AJ3" s="426"/>
      <c r="AK3" s="427" t="s">
        <v>208</v>
      </c>
    </row>
    <row r="4" spans="1:37" s="69" customFormat="1" ht="30" customHeight="1">
      <c r="A4" s="441"/>
      <c r="B4" s="619" t="s">
        <v>417</v>
      </c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19" t="s">
        <v>418</v>
      </c>
      <c r="R4" s="621"/>
      <c r="S4" s="622"/>
      <c r="T4" s="619" t="s">
        <v>698</v>
      </c>
      <c r="U4" s="621"/>
      <c r="V4" s="621"/>
      <c r="W4" s="621"/>
      <c r="X4" s="621"/>
      <c r="Y4" s="621"/>
      <c r="Z4" s="621"/>
      <c r="AA4" s="625" t="s">
        <v>672</v>
      </c>
      <c r="AB4" s="626"/>
      <c r="AC4" s="616" t="s">
        <v>667</v>
      </c>
      <c r="AD4" s="617"/>
      <c r="AE4" s="617"/>
      <c r="AF4" s="617"/>
      <c r="AG4" s="617"/>
      <c r="AH4" s="617"/>
      <c r="AI4" s="617"/>
      <c r="AJ4" s="617"/>
      <c r="AK4" s="585" t="s">
        <v>666</v>
      </c>
    </row>
    <row r="5" spans="1:37" s="69" customFormat="1" ht="30" customHeight="1">
      <c r="A5" s="442"/>
      <c r="B5" s="71" t="s">
        <v>134</v>
      </c>
      <c r="C5" s="72"/>
      <c r="D5" s="73"/>
      <c r="E5" s="71" t="s">
        <v>123</v>
      </c>
      <c r="F5" s="75" t="s">
        <v>420</v>
      </c>
      <c r="G5" s="75" t="s">
        <v>421</v>
      </c>
      <c r="H5" s="71" t="s">
        <v>422</v>
      </c>
      <c r="I5" s="71" t="s">
        <v>424</v>
      </c>
      <c r="J5" s="71" t="s">
        <v>425</v>
      </c>
      <c r="K5" s="71" t="s">
        <v>373</v>
      </c>
      <c r="L5" s="71" t="s">
        <v>169</v>
      </c>
      <c r="M5" s="76"/>
      <c r="N5" s="77"/>
      <c r="O5" s="77"/>
      <c r="P5" s="79"/>
      <c r="Q5" s="71" t="s">
        <v>134</v>
      </c>
      <c r="R5" s="72"/>
      <c r="S5" s="455"/>
      <c r="T5" s="71" t="s">
        <v>419</v>
      </c>
      <c r="U5" s="73"/>
      <c r="V5" s="73"/>
      <c r="W5" s="71" t="s">
        <v>420</v>
      </c>
      <c r="X5" s="71" t="s">
        <v>421</v>
      </c>
      <c r="Y5" s="74" t="s">
        <v>422</v>
      </c>
      <c r="Z5" s="78"/>
      <c r="AA5" s="627" t="s">
        <v>673</v>
      </c>
      <c r="AB5" s="628"/>
      <c r="AC5" s="443" t="s">
        <v>423</v>
      </c>
      <c r="AD5" s="74" t="s">
        <v>419</v>
      </c>
      <c r="AE5" s="74" t="s">
        <v>420</v>
      </c>
      <c r="AF5" s="75" t="s">
        <v>421</v>
      </c>
      <c r="AG5" s="444" t="s">
        <v>422</v>
      </c>
      <c r="AH5" s="71" t="s">
        <v>424</v>
      </c>
      <c r="AI5" s="80" t="s">
        <v>425</v>
      </c>
      <c r="AJ5" s="445"/>
      <c r="AK5" s="449" t="s">
        <v>459</v>
      </c>
    </row>
    <row r="6" spans="1:37" s="69" customFormat="1" ht="30" customHeight="1">
      <c r="A6" s="442"/>
      <c r="B6" s="82" t="s">
        <v>316</v>
      </c>
      <c r="C6" s="82" t="s">
        <v>153</v>
      </c>
      <c r="D6" s="82" t="s">
        <v>426</v>
      </c>
      <c r="E6" s="81" t="s">
        <v>427</v>
      </c>
      <c r="F6" s="81" t="s">
        <v>427</v>
      </c>
      <c r="G6" s="81" t="s">
        <v>427</v>
      </c>
      <c r="H6" s="82" t="s">
        <v>136</v>
      </c>
      <c r="I6" s="82" t="s">
        <v>428</v>
      </c>
      <c r="J6" s="82" t="s">
        <v>429</v>
      </c>
      <c r="K6" s="82" t="s">
        <v>430</v>
      </c>
      <c r="L6" s="82" t="s">
        <v>426</v>
      </c>
      <c r="M6" s="86" t="s">
        <v>431</v>
      </c>
      <c r="N6" s="82" t="s">
        <v>432</v>
      </c>
      <c r="O6" s="82" t="s">
        <v>433</v>
      </c>
      <c r="P6" s="82" t="s">
        <v>434</v>
      </c>
      <c r="Q6" s="82" t="s">
        <v>435</v>
      </c>
      <c r="R6" s="623" t="s">
        <v>436</v>
      </c>
      <c r="S6" s="624"/>
      <c r="T6" s="82" t="s">
        <v>437</v>
      </c>
      <c r="U6" s="82" t="s">
        <v>438</v>
      </c>
      <c r="V6" s="82" t="s">
        <v>314</v>
      </c>
      <c r="W6" s="82" t="s">
        <v>427</v>
      </c>
      <c r="X6" s="82" t="s">
        <v>439</v>
      </c>
      <c r="Y6" s="86" t="s">
        <v>426</v>
      </c>
      <c r="Z6" s="86" t="s">
        <v>431</v>
      </c>
      <c r="AA6" s="86" t="s">
        <v>150</v>
      </c>
      <c r="AB6" s="447" t="s">
        <v>674</v>
      </c>
      <c r="AC6" s="447" t="s">
        <v>441</v>
      </c>
      <c r="AD6" s="122" t="s">
        <v>442</v>
      </c>
      <c r="AE6" s="122" t="s">
        <v>443</v>
      </c>
      <c r="AF6" s="122" t="s">
        <v>444</v>
      </c>
      <c r="AG6" s="446" t="s">
        <v>445</v>
      </c>
      <c r="AH6" s="82" t="s">
        <v>446</v>
      </c>
      <c r="AI6" s="84" t="s">
        <v>426</v>
      </c>
      <c r="AJ6" s="448" t="s">
        <v>431</v>
      </c>
      <c r="AK6" s="88" t="s">
        <v>676</v>
      </c>
    </row>
    <row r="7" spans="1:37" s="69" customFormat="1" ht="30" customHeight="1">
      <c r="A7" s="70" t="s">
        <v>117</v>
      </c>
      <c r="B7" s="71"/>
      <c r="C7" s="82" t="s">
        <v>447</v>
      </c>
      <c r="D7" s="77"/>
      <c r="E7" s="81" t="s">
        <v>448</v>
      </c>
      <c r="F7" s="81" t="s">
        <v>449</v>
      </c>
      <c r="G7" s="81" t="s">
        <v>303</v>
      </c>
      <c r="H7" s="82" t="s">
        <v>140</v>
      </c>
      <c r="I7" s="82"/>
      <c r="J7" s="85"/>
      <c r="K7" s="82"/>
      <c r="L7" s="87"/>
      <c r="M7" s="76"/>
      <c r="N7" s="82" t="s">
        <v>135</v>
      </c>
      <c r="O7" s="82" t="s">
        <v>450</v>
      </c>
      <c r="P7" s="77"/>
      <c r="Q7" s="82"/>
      <c r="R7" s="86" t="s">
        <v>142</v>
      </c>
      <c r="S7" s="86" t="s">
        <v>143</v>
      </c>
      <c r="T7" s="82" t="s">
        <v>451</v>
      </c>
      <c r="U7" s="82" t="s">
        <v>452</v>
      </c>
      <c r="V7" s="77"/>
      <c r="W7" s="82" t="s">
        <v>453</v>
      </c>
      <c r="X7" s="82" t="s">
        <v>454</v>
      </c>
      <c r="Y7" s="76"/>
      <c r="Z7" s="76"/>
      <c r="AA7" s="76"/>
      <c r="AB7" s="584" t="s">
        <v>675</v>
      </c>
      <c r="AC7" s="447" t="s">
        <v>455</v>
      </c>
      <c r="AD7" s="122" t="s">
        <v>455</v>
      </c>
      <c r="AE7" s="122" t="s">
        <v>456</v>
      </c>
      <c r="AF7" s="122" t="s">
        <v>456</v>
      </c>
      <c r="AG7" s="446" t="s">
        <v>457</v>
      </c>
      <c r="AH7" s="82" t="s">
        <v>458</v>
      </c>
      <c r="AI7" s="87"/>
      <c r="AJ7" s="450"/>
      <c r="AK7" s="449"/>
    </row>
    <row r="8" spans="1:37" s="69" customFormat="1" ht="30" customHeight="1">
      <c r="A8" s="442"/>
      <c r="B8" s="82"/>
      <c r="C8" s="82" t="s">
        <v>437</v>
      </c>
      <c r="D8" s="82"/>
      <c r="E8" s="81"/>
      <c r="F8" s="81"/>
      <c r="G8" s="81"/>
      <c r="H8" s="82"/>
      <c r="I8" s="82"/>
      <c r="J8" s="82"/>
      <c r="K8" s="82"/>
      <c r="L8" s="82"/>
      <c r="M8" s="83" t="s">
        <v>469</v>
      </c>
      <c r="N8" s="82" t="s">
        <v>137</v>
      </c>
      <c r="O8" s="82" t="s">
        <v>460</v>
      </c>
      <c r="P8" s="123" t="s">
        <v>138</v>
      </c>
      <c r="Q8" s="82"/>
      <c r="R8" s="86"/>
      <c r="S8" s="86"/>
      <c r="T8" s="82"/>
      <c r="U8" s="82" t="s">
        <v>316</v>
      </c>
      <c r="V8" s="77"/>
      <c r="W8" s="82" t="s">
        <v>461</v>
      </c>
      <c r="X8" s="82"/>
      <c r="Y8" s="86"/>
      <c r="Z8" s="83" t="s">
        <v>139</v>
      </c>
      <c r="AA8" s="86"/>
      <c r="AB8" s="447"/>
      <c r="AC8" s="446" t="s">
        <v>462</v>
      </c>
      <c r="AD8" s="86" t="s">
        <v>462</v>
      </c>
      <c r="AE8" s="86" t="s">
        <v>463</v>
      </c>
      <c r="AF8" s="86" t="s">
        <v>463</v>
      </c>
      <c r="AG8" s="443"/>
      <c r="AH8" s="71"/>
      <c r="AI8" s="80"/>
      <c r="AJ8" s="448" t="s">
        <v>464</v>
      </c>
      <c r="AK8" s="88"/>
    </row>
    <row r="9" spans="1:37" s="69" customFormat="1" ht="30" customHeight="1">
      <c r="A9" s="442"/>
      <c r="B9" s="77"/>
      <c r="C9" s="82"/>
      <c r="D9" s="87"/>
      <c r="E9" s="81"/>
      <c r="F9" s="81"/>
      <c r="G9" s="81"/>
      <c r="H9" s="82"/>
      <c r="I9" s="82"/>
      <c r="J9" s="85"/>
      <c r="K9" s="82"/>
      <c r="L9" s="87"/>
      <c r="M9" s="83"/>
      <c r="N9" s="82" t="s">
        <v>141</v>
      </c>
      <c r="O9" s="82" t="s">
        <v>465</v>
      </c>
      <c r="P9" s="77"/>
      <c r="Q9" s="82"/>
      <c r="R9" s="86"/>
      <c r="S9" s="86"/>
      <c r="T9" s="82"/>
      <c r="U9" s="82"/>
      <c r="V9" s="76"/>
      <c r="W9" s="82" t="s">
        <v>466</v>
      </c>
      <c r="X9" s="82"/>
      <c r="Y9" s="76"/>
      <c r="Z9" s="83"/>
      <c r="AA9" s="76"/>
      <c r="AB9" s="83"/>
      <c r="AC9" s="447"/>
      <c r="AD9" s="122"/>
      <c r="AE9" s="122"/>
      <c r="AF9" s="122"/>
      <c r="AG9" s="446"/>
      <c r="AH9" s="82"/>
      <c r="AI9" s="451"/>
      <c r="AJ9" s="448"/>
      <c r="AK9" s="88"/>
    </row>
    <row r="10" spans="1:37" s="69" customFormat="1" ht="30" customHeight="1">
      <c r="A10" s="452"/>
      <c r="B10" s="90"/>
      <c r="C10" s="453"/>
      <c r="D10" s="91"/>
      <c r="E10" s="90"/>
      <c r="F10" s="92"/>
      <c r="G10" s="92"/>
      <c r="H10" s="90"/>
      <c r="I10" s="90"/>
      <c r="J10" s="90"/>
      <c r="K10" s="90"/>
      <c r="L10" s="90"/>
      <c r="M10" s="93" t="s">
        <v>467</v>
      </c>
      <c r="N10" s="94" t="s">
        <v>468</v>
      </c>
      <c r="O10" s="94" t="s">
        <v>144</v>
      </c>
      <c r="P10" s="94" t="s">
        <v>145</v>
      </c>
      <c r="Q10" s="91"/>
      <c r="R10" s="92"/>
      <c r="S10" s="92"/>
      <c r="T10" s="95"/>
      <c r="U10" s="453"/>
      <c r="V10" s="95"/>
      <c r="W10" s="96"/>
      <c r="X10" s="90"/>
      <c r="Y10" s="92"/>
      <c r="Z10" s="93" t="s">
        <v>146</v>
      </c>
      <c r="AA10" s="96"/>
      <c r="AB10" s="93" t="s">
        <v>147</v>
      </c>
      <c r="AC10" s="454"/>
      <c r="AD10" s="96"/>
      <c r="AE10" s="96"/>
      <c r="AF10" s="96"/>
      <c r="AG10" s="455"/>
      <c r="AH10" s="90"/>
      <c r="AI10" s="456"/>
      <c r="AJ10" s="457" t="s">
        <v>148</v>
      </c>
      <c r="AK10" s="97" t="s">
        <v>149</v>
      </c>
    </row>
    <row r="11" spans="1:37" s="69" customFormat="1" ht="30" customHeight="1">
      <c r="A11" s="44" t="s">
        <v>50</v>
      </c>
      <c r="B11" s="34">
        <v>1914300</v>
      </c>
      <c r="C11" s="34">
        <v>1902500</v>
      </c>
      <c r="D11" s="34">
        <v>11800</v>
      </c>
      <c r="E11" s="34">
        <v>248959</v>
      </c>
      <c r="F11" s="34">
        <v>0</v>
      </c>
      <c r="G11" s="34">
        <v>0</v>
      </c>
      <c r="H11" s="34">
        <v>0</v>
      </c>
      <c r="I11" s="34">
        <v>1324950</v>
      </c>
      <c r="J11" s="34">
        <v>0</v>
      </c>
      <c r="K11" s="34">
        <v>112863</v>
      </c>
      <c r="L11" s="211">
        <v>1559</v>
      </c>
      <c r="M11" s="34">
        <v>3602631</v>
      </c>
      <c r="N11" s="34">
        <v>618976</v>
      </c>
      <c r="O11" s="34">
        <v>0</v>
      </c>
      <c r="P11" s="34">
        <v>2983655</v>
      </c>
      <c r="Q11" s="34">
        <v>3379910</v>
      </c>
      <c r="R11" s="34">
        <v>196277</v>
      </c>
      <c r="S11" s="34">
        <v>0</v>
      </c>
      <c r="T11" s="34">
        <v>3500342</v>
      </c>
      <c r="U11" s="34">
        <v>3471782</v>
      </c>
      <c r="V11" s="34">
        <v>28560</v>
      </c>
      <c r="W11" s="34">
        <v>0</v>
      </c>
      <c r="X11" s="34">
        <v>0</v>
      </c>
      <c r="Y11" s="34">
        <v>0</v>
      </c>
      <c r="Z11" s="34">
        <v>6880252</v>
      </c>
      <c r="AA11" s="34">
        <v>0</v>
      </c>
      <c r="AB11" s="34">
        <v>3896597</v>
      </c>
      <c r="AC11" s="34">
        <v>2228309</v>
      </c>
      <c r="AD11" s="34">
        <v>939791</v>
      </c>
      <c r="AE11" s="34">
        <v>0</v>
      </c>
      <c r="AF11" s="34">
        <v>0</v>
      </c>
      <c r="AG11" s="34">
        <v>0</v>
      </c>
      <c r="AH11" s="34">
        <v>618977</v>
      </c>
      <c r="AI11" s="34">
        <v>109520</v>
      </c>
      <c r="AJ11" s="34">
        <v>3896597</v>
      </c>
      <c r="AK11" s="45">
        <v>0</v>
      </c>
    </row>
    <row r="12" spans="1:37" s="69" customFormat="1" ht="30" customHeight="1">
      <c r="A12" s="33" t="s">
        <v>173</v>
      </c>
      <c r="B12" s="36">
        <v>1644800</v>
      </c>
      <c r="C12" s="36">
        <v>1644800</v>
      </c>
      <c r="D12" s="36">
        <v>0</v>
      </c>
      <c r="E12" s="36">
        <v>115946</v>
      </c>
      <c r="F12" s="36">
        <v>0</v>
      </c>
      <c r="G12" s="36">
        <v>284586</v>
      </c>
      <c r="H12" s="36">
        <v>1311</v>
      </c>
      <c r="I12" s="36">
        <v>1830700</v>
      </c>
      <c r="J12" s="36">
        <v>0</v>
      </c>
      <c r="K12" s="36">
        <v>79215</v>
      </c>
      <c r="L12" s="36">
        <v>0</v>
      </c>
      <c r="M12" s="36">
        <v>3956558</v>
      </c>
      <c r="N12" s="36">
        <v>453432</v>
      </c>
      <c r="O12" s="36">
        <v>0</v>
      </c>
      <c r="P12" s="36">
        <v>3503126</v>
      </c>
      <c r="Q12" s="36">
        <v>3482388</v>
      </c>
      <c r="R12" s="36">
        <v>157281</v>
      </c>
      <c r="S12" s="36">
        <v>0</v>
      </c>
      <c r="T12" s="36">
        <v>2030128</v>
      </c>
      <c r="U12" s="36">
        <v>2030128</v>
      </c>
      <c r="V12" s="36">
        <v>0</v>
      </c>
      <c r="W12" s="36">
        <v>0</v>
      </c>
      <c r="X12" s="36">
        <v>0</v>
      </c>
      <c r="Y12" s="36">
        <v>0</v>
      </c>
      <c r="Z12" s="36">
        <v>5512516</v>
      </c>
      <c r="AA12" s="36">
        <v>0</v>
      </c>
      <c r="AB12" s="36">
        <v>2009390</v>
      </c>
      <c r="AC12" s="36">
        <v>0</v>
      </c>
      <c r="AD12" s="36">
        <v>1677293</v>
      </c>
      <c r="AE12" s="36">
        <v>0</v>
      </c>
      <c r="AF12" s="36">
        <v>0</v>
      </c>
      <c r="AG12" s="36">
        <v>92448</v>
      </c>
      <c r="AH12" s="36">
        <v>152006</v>
      </c>
      <c r="AI12" s="36">
        <v>87643</v>
      </c>
      <c r="AJ12" s="36">
        <v>2009390</v>
      </c>
      <c r="AK12" s="46">
        <v>0</v>
      </c>
    </row>
    <row r="13" spans="1:37" s="69" customFormat="1" ht="30" customHeight="1">
      <c r="A13" s="33" t="s">
        <v>174</v>
      </c>
      <c r="B13" s="36">
        <v>2060600</v>
      </c>
      <c r="C13" s="36">
        <v>2060600</v>
      </c>
      <c r="D13" s="36">
        <v>0</v>
      </c>
      <c r="E13" s="36">
        <v>0</v>
      </c>
      <c r="F13" s="36">
        <v>0</v>
      </c>
      <c r="G13" s="36">
        <v>237795</v>
      </c>
      <c r="H13" s="36">
        <v>0</v>
      </c>
      <c r="I13" s="36">
        <v>1525182</v>
      </c>
      <c r="J13" s="36">
        <v>0</v>
      </c>
      <c r="K13" s="36">
        <v>68998</v>
      </c>
      <c r="L13" s="36">
        <v>0</v>
      </c>
      <c r="M13" s="36">
        <v>3892575</v>
      </c>
      <c r="N13" s="36">
        <v>0</v>
      </c>
      <c r="O13" s="36">
        <v>0</v>
      </c>
      <c r="P13" s="36">
        <v>3892575</v>
      </c>
      <c r="Q13" s="36">
        <v>3790554</v>
      </c>
      <c r="R13" s="36">
        <v>123827</v>
      </c>
      <c r="S13" s="36">
        <v>0</v>
      </c>
      <c r="T13" s="36">
        <v>1842927</v>
      </c>
      <c r="U13" s="36">
        <v>1838053</v>
      </c>
      <c r="V13" s="36">
        <v>4874</v>
      </c>
      <c r="W13" s="36">
        <v>200000</v>
      </c>
      <c r="X13" s="36">
        <v>0</v>
      </c>
      <c r="Y13" s="36">
        <v>0</v>
      </c>
      <c r="Z13" s="36">
        <v>5833481</v>
      </c>
      <c r="AA13" s="36">
        <v>0</v>
      </c>
      <c r="AB13" s="36">
        <v>1940906</v>
      </c>
      <c r="AC13" s="36">
        <v>426682</v>
      </c>
      <c r="AD13" s="36">
        <v>1396902</v>
      </c>
      <c r="AE13" s="36">
        <v>0</v>
      </c>
      <c r="AF13" s="36">
        <v>0</v>
      </c>
      <c r="AG13" s="36">
        <v>7902</v>
      </c>
      <c r="AH13" s="36">
        <v>0</v>
      </c>
      <c r="AI13" s="36">
        <v>109420</v>
      </c>
      <c r="AJ13" s="36">
        <v>1940906</v>
      </c>
      <c r="AK13" s="46">
        <v>0</v>
      </c>
    </row>
    <row r="14" spans="1:37" s="69" customFormat="1" ht="30" customHeight="1">
      <c r="A14" s="33" t="s">
        <v>175</v>
      </c>
      <c r="B14" s="36">
        <v>1216200</v>
      </c>
      <c r="C14" s="36">
        <v>1216200</v>
      </c>
      <c r="D14" s="36">
        <v>0</v>
      </c>
      <c r="E14" s="36">
        <v>0</v>
      </c>
      <c r="F14" s="36">
        <v>0</v>
      </c>
      <c r="G14" s="36">
        <v>59823</v>
      </c>
      <c r="H14" s="36">
        <v>0</v>
      </c>
      <c r="I14" s="36">
        <v>895138</v>
      </c>
      <c r="J14" s="36">
        <v>0</v>
      </c>
      <c r="K14" s="36">
        <v>100149</v>
      </c>
      <c r="L14" s="36">
        <v>0</v>
      </c>
      <c r="M14" s="36">
        <v>2271310</v>
      </c>
      <c r="N14" s="36">
        <v>354600</v>
      </c>
      <c r="O14" s="36">
        <v>0</v>
      </c>
      <c r="P14" s="36">
        <v>1916710</v>
      </c>
      <c r="Q14" s="36">
        <v>2246915</v>
      </c>
      <c r="R14" s="36">
        <v>152335</v>
      </c>
      <c r="S14" s="36">
        <v>0</v>
      </c>
      <c r="T14" s="36">
        <v>1002500</v>
      </c>
      <c r="U14" s="36">
        <v>1002500</v>
      </c>
      <c r="V14" s="36">
        <v>0</v>
      </c>
      <c r="W14" s="36">
        <v>0</v>
      </c>
      <c r="X14" s="36">
        <v>0</v>
      </c>
      <c r="Y14" s="36">
        <v>2029</v>
      </c>
      <c r="Z14" s="36">
        <v>3251444</v>
      </c>
      <c r="AA14" s="36">
        <v>0</v>
      </c>
      <c r="AB14" s="36">
        <v>1334734</v>
      </c>
      <c r="AC14" s="36">
        <v>109664</v>
      </c>
      <c r="AD14" s="36">
        <v>828948</v>
      </c>
      <c r="AE14" s="36">
        <v>0</v>
      </c>
      <c r="AF14" s="36">
        <v>0</v>
      </c>
      <c r="AG14" s="36">
        <v>0</v>
      </c>
      <c r="AH14" s="36">
        <v>326100</v>
      </c>
      <c r="AI14" s="36">
        <v>70022</v>
      </c>
      <c r="AJ14" s="36">
        <v>1334734</v>
      </c>
      <c r="AK14" s="46">
        <v>0</v>
      </c>
    </row>
    <row r="15" spans="1:37" s="69" customFormat="1" ht="30" customHeight="1">
      <c r="A15" s="33" t="s">
        <v>276</v>
      </c>
      <c r="B15" s="36">
        <v>216900</v>
      </c>
      <c r="C15" s="36">
        <v>216900</v>
      </c>
      <c r="D15" s="36">
        <v>0</v>
      </c>
      <c r="E15" s="36">
        <v>14265</v>
      </c>
      <c r="F15" s="36">
        <v>0</v>
      </c>
      <c r="G15" s="36">
        <v>12735</v>
      </c>
      <c r="H15" s="36">
        <v>0</v>
      </c>
      <c r="I15" s="36">
        <v>106472</v>
      </c>
      <c r="J15" s="36">
        <v>0</v>
      </c>
      <c r="K15" s="36">
        <v>20719</v>
      </c>
      <c r="L15" s="36">
        <v>0</v>
      </c>
      <c r="M15" s="36">
        <v>371091</v>
      </c>
      <c r="N15" s="36">
        <v>0</v>
      </c>
      <c r="O15" s="36">
        <v>0</v>
      </c>
      <c r="P15" s="36">
        <v>371091</v>
      </c>
      <c r="Q15" s="36">
        <v>355739</v>
      </c>
      <c r="R15" s="36">
        <v>33375</v>
      </c>
      <c r="S15" s="36">
        <v>0</v>
      </c>
      <c r="T15" s="36">
        <v>355146</v>
      </c>
      <c r="U15" s="36">
        <v>355146</v>
      </c>
      <c r="V15" s="36">
        <v>0</v>
      </c>
      <c r="W15" s="36">
        <v>0</v>
      </c>
      <c r="X15" s="36">
        <v>0</v>
      </c>
      <c r="Y15" s="36">
        <v>0</v>
      </c>
      <c r="Z15" s="36">
        <v>710885</v>
      </c>
      <c r="AA15" s="36">
        <v>0</v>
      </c>
      <c r="AB15" s="36">
        <v>339794</v>
      </c>
      <c r="AC15" s="36">
        <v>72384</v>
      </c>
      <c r="AD15" s="36">
        <v>243622</v>
      </c>
      <c r="AE15" s="36">
        <v>0</v>
      </c>
      <c r="AF15" s="36">
        <v>0</v>
      </c>
      <c r="AG15" s="36">
        <v>0</v>
      </c>
      <c r="AH15" s="36">
        <v>0</v>
      </c>
      <c r="AI15" s="36">
        <v>23788</v>
      </c>
      <c r="AJ15" s="36">
        <v>339794</v>
      </c>
      <c r="AK15" s="46">
        <v>0</v>
      </c>
    </row>
    <row r="16" spans="1:37" s="98" customFormat="1" ht="30" customHeight="1">
      <c r="A16" s="33" t="s">
        <v>176</v>
      </c>
      <c r="B16" s="36">
        <v>32400</v>
      </c>
      <c r="C16" s="36">
        <v>32400</v>
      </c>
      <c r="D16" s="36">
        <v>0</v>
      </c>
      <c r="E16" s="36">
        <v>0</v>
      </c>
      <c r="F16" s="36">
        <v>0</v>
      </c>
      <c r="G16" s="36">
        <v>244468</v>
      </c>
      <c r="H16" s="36">
        <v>0</v>
      </c>
      <c r="I16" s="36">
        <v>17250</v>
      </c>
      <c r="J16" s="36">
        <v>0</v>
      </c>
      <c r="K16" s="36">
        <v>1938</v>
      </c>
      <c r="L16" s="36">
        <v>0</v>
      </c>
      <c r="M16" s="36">
        <v>296056</v>
      </c>
      <c r="N16" s="36">
        <v>0</v>
      </c>
      <c r="O16" s="36">
        <v>0</v>
      </c>
      <c r="P16" s="36">
        <v>296056</v>
      </c>
      <c r="Q16" s="36">
        <v>58588</v>
      </c>
      <c r="R16" s="36">
        <v>0</v>
      </c>
      <c r="S16" s="36">
        <v>0</v>
      </c>
      <c r="T16" s="36">
        <v>407508</v>
      </c>
      <c r="U16" s="36">
        <v>407508</v>
      </c>
      <c r="V16" s="36">
        <v>0</v>
      </c>
      <c r="W16" s="36">
        <v>0</v>
      </c>
      <c r="X16" s="36">
        <v>0</v>
      </c>
      <c r="Y16" s="36">
        <v>0</v>
      </c>
      <c r="Z16" s="36">
        <v>466096</v>
      </c>
      <c r="AA16" s="36">
        <v>0</v>
      </c>
      <c r="AB16" s="36">
        <v>170040</v>
      </c>
      <c r="AC16" s="36">
        <v>69125</v>
      </c>
      <c r="AD16" s="36">
        <v>8826</v>
      </c>
      <c r="AE16" s="36">
        <v>30787</v>
      </c>
      <c r="AF16" s="36">
        <v>65820</v>
      </c>
      <c r="AG16" s="36">
        <v>0</v>
      </c>
      <c r="AH16" s="36">
        <v>0</v>
      </c>
      <c r="AI16" s="36">
        <v>-4518</v>
      </c>
      <c r="AJ16" s="36">
        <v>170040</v>
      </c>
      <c r="AK16" s="46">
        <v>0</v>
      </c>
    </row>
    <row r="17" spans="1:37" s="98" customFormat="1" ht="30" customHeight="1">
      <c r="A17" s="43" t="s">
        <v>177</v>
      </c>
      <c r="B17" s="37">
        <v>800600</v>
      </c>
      <c r="C17" s="37">
        <v>800600</v>
      </c>
      <c r="D17" s="37">
        <v>0</v>
      </c>
      <c r="E17" s="37">
        <v>533073</v>
      </c>
      <c r="F17" s="37">
        <v>0</v>
      </c>
      <c r="G17" s="37">
        <v>304316</v>
      </c>
      <c r="H17" s="37">
        <v>0</v>
      </c>
      <c r="I17" s="37">
        <v>598257</v>
      </c>
      <c r="J17" s="37">
        <v>0</v>
      </c>
      <c r="K17" s="37">
        <v>12639</v>
      </c>
      <c r="L17" s="37">
        <v>10000</v>
      </c>
      <c r="M17" s="37">
        <v>2258885</v>
      </c>
      <c r="N17" s="37">
        <v>11750</v>
      </c>
      <c r="O17" s="37">
        <v>0</v>
      </c>
      <c r="P17" s="37">
        <v>2247135</v>
      </c>
      <c r="Q17" s="37">
        <v>1564592</v>
      </c>
      <c r="R17" s="37">
        <v>95513</v>
      </c>
      <c r="S17" s="37">
        <v>0</v>
      </c>
      <c r="T17" s="37">
        <v>2314407</v>
      </c>
      <c r="U17" s="37">
        <v>2079230</v>
      </c>
      <c r="V17" s="37">
        <v>235177</v>
      </c>
      <c r="W17" s="37">
        <v>0</v>
      </c>
      <c r="X17" s="37">
        <v>0</v>
      </c>
      <c r="Y17" s="37">
        <v>10000</v>
      </c>
      <c r="Z17" s="37">
        <v>3888999</v>
      </c>
      <c r="AA17" s="37">
        <v>0</v>
      </c>
      <c r="AB17" s="37">
        <v>1641864</v>
      </c>
      <c r="AC17" s="37">
        <v>443077</v>
      </c>
      <c r="AD17" s="37">
        <v>986460</v>
      </c>
      <c r="AE17" s="37">
        <v>0</v>
      </c>
      <c r="AF17" s="37">
        <v>0</v>
      </c>
      <c r="AG17" s="37">
        <v>105717</v>
      </c>
      <c r="AH17" s="37">
        <v>56300</v>
      </c>
      <c r="AI17" s="37">
        <v>50310</v>
      </c>
      <c r="AJ17" s="37">
        <v>1641864</v>
      </c>
      <c r="AK17" s="47">
        <v>0</v>
      </c>
    </row>
    <row r="18" spans="1:38" s="69" customFormat="1" ht="30" customHeight="1" thickBot="1">
      <c r="A18" s="582" t="s">
        <v>121</v>
      </c>
      <c r="B18" s="99">
        <f>SUM(B11:B17)</f>
        <v>7885800</v>
      </c>
      <c r="C18" s="99">
        <f>SUM(C11:C17)</f>
        <v>7874000</v>
      </c>
      <c r="D18" s="99">
        <f aca="true" t="shared" si="0" ref="D18:AK18">SUM(D11:D17)</f>
        <v>11800</v>
      </c>
      <c r="E18" s="99">
        <f t="shared" si="0"/>
        <v>912243</v>
      </c>
      <c r="F18" s="99">
        <f t="shared" si="0"/>
        <v>0</v>
      </c>
      <c r="G18" s="99">
        <f t="shared" si="0"/>
        <v>1143723</v>
      </c>
      <c r="H18" s="99">
        <f t="shared" si="0"/>
        <v>1311</v>
      </c>
      <c r="I18" s="99">
        <f t="shared" si="0"/>
        <v>6297949</v>
      </c>
      <c r="J18" s="99">
        <f t="shared" si="0"/>
        <v>0</v>
      </c>
      <c r="K18" s="99">
        <f t="shared" si="0"/>
        <v>396521</v>
      </c>
      <c r="L18" s="99">
        <f t="shared" si="0"/>
        <v>11559</v>
      </c>
      <c r="M18" s="99">
        <f t="shared" si="0"/>
        <v>16649106</v>
      </c>
      <c r="N18" s="99">
        <f t="shared" si="0"/>
        <v>1438758</v>
      </c>
      <c r="O18" s="99">
        <f t="shared" si="0"/>
        <v>0</v>
      </c>
      <c r="P18" s="99">
        <f t="shared" si="0"/>
        <v>15210348</v>
      </c>
      <c r="Q18" s="99">
        <f t="shared" si="0"/>
        <v>14878686</v>
      </c>
      <c r="R18" s="99">
        <f t="shared" si="0"/>
        <v>758608</v>
      </c>
      <c r="S18" s="99">
        <f t="shared" si="0"/>
        <v>0</v>
      </c>
      <c r="T18" s="99">
        <f t="shared" si="0"/>
        <v>11452958</v>
      </c>
      <c r="U18" s="99">
        <f t="shared" si="0"/>
        <v>11184347</v>
      </c>
      <c r="V18" s="99">
        <f t="shared" si="0"/>
        <v>268611</v>
      </c>
      <c r="W18" s="99">
        <f t="shared" si="0"/>
        <v>200000</v>
      </c>
      <c r="X18" s="99">
        <f t="shared" si="0"/>
        <v>0</v>
      </c>
      <c r="Y18" s="99">
        <f t="shared" si="0"/>
        <v>12029</v>
      </c>
      <c r="Z18" s="99">
        <f t="shared" si="0"/>
        <v>26543673</v>
      </c>
      <c r="AA18" s="99">
        <f t="shared" si="0"/>
        <v>0</v>
      </c>
      <c r="AB18" s="99">
        <f t="shared" si="0"/>
        <v>11333325</v>
      </c>
      <c r="AC18" s="99">
        <f t="shared" si="0"/>
        <v>3349241</v>
      </c>
      <c r="AD18" s="99">
        <f t="shared" si="0"/>
        <v>6081842</v>
      </c>
      <c r="AE18" s="99">
        <f t="shared" si="0"/>
        <v>30787</v>
      </c>
      <c r="AF18" s="99">
        <f t="shared" si="0"/>
        <v>65820</v>
      </c>
      <c r="AG18" s="99">
        <f t="shared" si="0"/>
        <v>206067</v>
      </c>
      <c r="AH18" s="99">
        <f t="shared" si="0"/>
        <v>1153383</v>
      </c>
      <c r="AI18" s="99">
        <f t="shared" si="0"/>
        <v>446185</v>
      </c>
      <c r="AJ18" s="99">
        <f t="shared" si="0"/>
        <v>11333325</v>
      </c>
      <c r="AK18" s="100">
        <f t="shared" si="0"/>
        <v>0</v>
      </c>
      <c r="AL18" s="101"/>
    </row>
    <row r="19" spans="1:38" s="106" customFormat="1" ht="30" customHeight="1">
      <c r="A19" s="38"/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K19" s="199"/>
      <c r="AL19" s="105"/>
    </row>
    <row r="20" spans="1:39" s="106" customFormat="1" ht="30" customHeight="1">
      <c r="A20" s="39"/>
      <c r="B20" s="107"/>
      <c r="C20" s="105"/>
      <c r="D20" s="105"/>
      <c r="E20" s="105"/>
      <c r="F20" s="105"/>
      <c r="G20" s="105"/>
      <c r="H20" s="105"/>
      <c r="I20" s="105"/>
      <c r="J20" s="105"/>
      <c r="K20" s="105"/>
      <c r="L20" s="108"/>
      <c r="M20" s="105"/>
      <c r="N20" s="105"/>
      <c r="O20" s="105"/>
      <c r="P20" s="105"/>
      <c r="Q20" s="105"/>
      <c r="R20" s="105"/>
      <c r="S20" s="105"/>
      <c r="T20" s="108"/>
      <c r="U20" s="105"/>
      <c r="V20" s="105"/>
      <c r="W20" s="105"/>
      <c r="X20" s="105"/>
      <c r="Y20" s="109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10"/>
    </row>
    <row r="21" spans="1:35" s="67" customFormat="1" ht="30" customHeight="1">
      <c r="A21" s="65"/>
      <c r="B21" s="330" t="s">
        <v>678</v>
      </c>
      <c r="C21" s="66"/>
      <c r="D21" s="66"/>
      <c r="Z21" s="65"/>
      <c r="AI21" s="68"/>
    </row>
    <row r="22" spans="1:35" s="67" customFormat="1" ht="30" customHeight="1">
      <c r="A22" s="65"/>
      <c r="B22" s="331" t="s">
        <v>414</v>
      </c>
      <c r="C22" s="66"/>
      <c r="D22" s="66"/>
      <c r="Z22" s="65"/>
      <c r="AI22" s="68"/>
    </row>
    <row r="23" spans="1:37" s="67" customFormat="1" ht="30" customHeight="1" thickBot="1">
      <c r="A23" s="426"/>
      <c r="B23" s="425"/>
      <c r="C23" s="438"/>
      <c r="D23" s="438"/>
      <c r="E23" s="426"/>
      <c r="F23" s="426"/>
      <c r="G23" s="426"/>
      <c r="H23" s="426"/>
      <c r="I23" s="426"/>
      <c r="J23" s="426"/>
      <c r="K23" s="426"/>
      <c r="L23" s="426"/>
      <c r="M23" s="439"/>
      <c r="N23" s="426"/>
      <c r="O23" s="426"/>
      <c r="P23" s="426"/>
      <c r="Q23" s="426"/>
      <c r="R23" s="426"/>
      <c r="S23" s="348" t="s">
        <v>280</v>
      </c>
      <c r="T23" s="349" t="s">
        <v>281</v>
      </c>
      <c r="U23" s="426"/>
      <c r="V23" s="426"/>
      <c r="W23" s="426"/>
      <c r="X23" s="426"/>
      <c r="Y23" s="439"/>
      <c r="Z23" s="426"/>
      <c r="AA23" s="426"/>
      <c r="AB23" s="426"/>
      <c r="AC23" s="426"/>
      <c r="AD23" s="426"/>
      <c r="AE23" s="426"/>
      <c r="AF23" s="426"/>
      <c r="AG23" s="426"/>
      <c r="AH23" s="426"/>
      <c r="AI23" s="440"/>
      <c r="AJ23" s="426"/>
      <c r="AK23" s="427" t="s">
        <v>208</v>
      </c>
    </row>
    <row r="24" spans="1:37" s="69" customFormat="1" ht="30" customHeight="1">
      <c r="A24" s="441"/>
      <c r="B24" s="619" t="s">
        <v>417</v>
      </c>
      <c r="C24" s="620"/>
      <c r="D24" s="620"/>
      <c r="E24" s="620"/>
      <c r="F24" s="620"/>
      <c r="G24" s="620"/>
      <c r="H24" s="620"/>
      <c r="I24" s="620"/>
      <c r="J24" s="620"/>
      <c r="K24" s="620"/>
      <c r="L24" s="620"/>
      <c r="M24" s="620"/>
      <c r="N24" s="620"/>
      <c r="O24" s="620"/>
      <c r="P24" s="620"/>
      <c r="Q24" s="619" t="s">
        <v>418</v>
      </c>
      <c r="R24" s="621"/>
      <c r="S24" s="622"/>
      <c r="T24" s="619" t="s">
        <v>698</v>
      </c>
      <c r="U24" s="621"/>
      <c r="V24" s="621"/>
      <c r="W24" s="621"/>
      <c r="X24" s="621"/>
      <c r="Y24" s="621"/>
      <c r="Z24" s="621"/>
      <c r="AA24" s="625" t="s">
        <v>672</v>
      </c>
      <c r="AB24" s="626"/>
      <c r="AC24" s="616" t="s">
        <v>667</v>
      </c>
      <c r="AD24" s="617"/>
      <c r="AE24" s="617"/>
      <c r="AF24" s="617"/>
      <c r="AG24" s="617"/>
      <c r="AH24" s="617"/>
      <c r="AI24" s="617"/>
      <c r="AJ24" s="617"/>
      <c r="AK24" s="585" t="s">
        <v>666</v>
      </c>
    </row>
    <row r="25" spans="1:37" s="69" customFormat="1" ht="30" customHeight="1">
      <c r="A25" s="442"/>
      <c r="B25" s="71" t="s">
        <v>134</v>
      </c>
      <c r="C25" s="72"/>
      <c r="D25" s="73"/>
      <c r="E25" s="71" t="s">
        <v>123</v>
      </c>
      <c r="F25" s="75" t="s">
        <v>420</v>
      </c>
      <c r="G25" s="75" t="s">
        <v>421</v>
      </c>
      <c r="H25" s="71" t="s">
        <v>422</v>
      </c>
      <c r="I25" s="71" t="s">
        <v>424</v>
      </c>
      <c r="J25" s="71" t="s">
        <v>425</v>
      </c>
      <c r="K25" s="71" t="s">
        <v>373</v>
      </c>
      <c r="L25" s="71" t="s">
        <v>169</v>
      </c>
      <c r="M25" s="76"/>
      <c r="N25" s="77"/>
      <c r="O25" s="77"/>
      <c r="P25" s="79"/>
      <c r="Q25" s="71" t="s">
        <v>134</v>
      </c>
      <c r="R25" s="72"/>
      <c r="S25" s="455"/>
      <c r="T25" s="71" t="s">
        <v>419</v>
      </c>
      <c r="U25" s="73"/>
      <c r="V25" s="73"/>
      <c r="W25" s="71" t="s">
        <v>420</v>
      </c>
      <c r="X25" s="71" t="s">
        <v>421</v>
      </c>
      <c r="Y25" s="74" t="s">
        <v>422</v>
      </c>
      <c r="Z25" s="78"/>
      <c r="AA25" s="627" t="s">
        <v>673</v>
      </c>
      <c r="AB25" s="628"/>
      <c r="AC25" s="443" t="s">
        <v>423</v>
      </c>
      <c r="AD25" s="74" t="s">
        <v>419</v>
      </c>
      <c r="AE25" s="74" t="s">
        <v>420</v>
      </c>
      <c r="AF25" s="75" t="s">
        <v>421</v>
      </c>
      <c r="AG25" s="444" t="s">
        <v>422</v>
      </c>
      <c r="AH25" s="71" t="s">
        <v>424</v>
      </c>
      <c r="AI25" s="80" t="s">
        <v>425</v>
      </c>
      <c r="AJ25" s="445"/>
      <c r="AK25" s="449" t="s">
        <v>459</v>
      </c>
    </row>
    <row r="26" spans="1:37" s="69" customFormat="1" ht="30" customHeight="1">
      <c r="A26" s="442"/>
      <c r="B26" s="82" t="s">
        <v>316</v>
      </c>
      <c r="C26" s="82" t="s">
        <v>153</v>
      </c>
      <c r="D26" s="82" t="s">
        <v>292</v>
      </c>
      <c r="E26" s="81" t="s">
        <v>427</v>
      </c>
      <c r="F26" s="81" t="s">
        <v>427</v>
      </c>
      <c r="G26" s="81" t="s">
        <v>427</v>
      </c>
      <c r="H26" s="82" t="s">
        <v>136</v>
      </c>
      <c r="I26" s="82" t="s">
        <v>428</v>
      </c>
      <c r="J26" s="82" t="s">
        <v>429</v>
      </c>
      <c r="K26" s="82" t="s">
        <v>430</v>
      </c>
      <c r="L26" s="82" t="s">
        <v>292</v>
      </c>
      <c r="M26" s="86" t="s">
        <v>431</v>
      </c>
      <c r="N26" s="82" t="s">
        <v>432</v>
      </c>
      <c r="O26" s="82" t="s">
        <v>433</v>
      </c>
      <c r="P26" s="82" t="s">
        <v>434</v>
      </c>
      <c r="Q26" s="82" t="s">
        <v>435</v>
      </c>
      <c r="R26" s="623" t="s">
        <v>436</v>
      </c>
      <c r="S26" s="624"/>
      <c r="T26" s="82" t="s">
        <v>437</v>
      </c>
      <c r="U26" s="82" t="s">
        <v>438</v>
      </c>
      <c r="V26" s="82" t="s">
        <v>314</v>
      </c>
      <c r="W26" s="82" t="s">
        <v>427</v>
      </c>
      <c r="X26" s="82" t="s">
        <v>439</v>
      </c>
      <c r="Y26" s="86" t="s">
        <v>292</v>
      </c>
      <c r="Z26" s="86" t="s">
        <v>431</v>
      </c>
      <c r="AA26" s="86" t="s">
        <v>150</v>
      </c>
      <c r="AB26" s="447" t="s">
        <v>674</v>
      </c>
      <c r="AC26" s="447" t="s">
        <v>441</v>
      </c>
      <c r="AD26" s="122" t="s">
        <v>442</v>
      </c>
      <c r="AE26" s="122" t="s">
        <v>443</v>
      </c>
      <c r="AF26" s="122" t="s">
        <v>444</v>
      </c>
      <c r="AG26" s="446" t="s">
        <v>445</v>
      </c>
      <c r="AH26" s="82" t="s">
        <v>446</v>
      </c>
      <c r="AI26" s="84" t="s">
        <v>292</v>
      </c>
      <c r="AJ26" s="448" t="s">
        <v>431</v>
      </c>
      <c r="AK26" s="88" t="s">
        <v>676</v>
      </c>
    </row>
    <row r="27" spans="1:37" s="69" customFormat="1" ht="30" customHeight="1">
      <c r="A27" s="70" t="s">
        <v>117</v>
      </c>
      <c r="B27" s="71"/>
      <c r="C27" s="82" t="s">
        <v>447</v>
      </c>
      <c r="D27" s="77"/>
      <c r="E27" s="81" t="s">
        <v>448</v>
      </c>
      <c r="F27" s="81" t="s">
        <v>449</v>
      </c>
      <c r="G27" s="81" t="s">
        <v>303</v>
      </c>
      <c r="H27" s="82" t="s">
        <v>140</v>
      </c>
      <c r="I27" s="82"/>
      <c r="J27" s="85"/>
      <c r="K27" s="82"/>
      <c r="L27" s="87"/>
      <c r="M27" s="76"/>
      <c r="N27" s="82" t="s">
        <v>135</v>
      </c>
      <c r="O27" s="82" t="s">
        <v>450</v>
      </c>
      <c r="P27" s="77"/>
      <c r="Q27" s="82"/>
      <c r="R27" s="86" t="s">
        <v>142</v>
      </c>
      <c r="S27" s="86" t="s">
        <v>143</v>
      </c>
      <c r="T27" s="82" t="s">
        <v>451</v>
      </c>
      <c r="U27" s="82" t="s">
        <v>452</v>
      </c>
      <c r="V27" s="77"/>
      <c r="W27" s="82" t="s">
        <v>453</v>
      </c>
      <c r="X27" s="82" t="s">
        <v>454</v>
      </c>
      <c r="Y27" s="76"/>
      <c r="Z27" s="76"/>
      <c r="AA27" s="76"/>
      <c r="AB27" s="584" t="s">
        <v>675</v>
      </c>
      <c r="AC27" s="447" t="s">
        <v>455</v>
      </c>
      <c r="AD27" s="122" t="s">
        <v>455</v>
      </c>
      <c r="AE27" s="122" t="s">
        <v>456</v>
      </c>
      <c r="AF27" s="122" t="s">
        <v>456</v>
      </c>
      <c r="AG27" s="446" t="s">
        <v>457</v>
      </c>
      <c r="AH27" s="82" t="s">
        <v>458</v>
      </c>
      <c r="AI27" s="87"/>
      <c r="AJ27" s="450"/>
      <c r="AK27" s="449"/>
    </row>
    <row r="28" spans="1:37" s="69" customFormat="1" ht="30" customHeight="1">
      <c r="A28" s="442"/>
      <c r="B28" s="82"/>
      <c r="C28" s="82" t="s">
        <v>437</v>
      </c>
      <c r="D28" s="82"/>
      <c r="E28" s="81"/>
      <c r="F28" s="81"/>
      <c r="G28" s="81"/>
      <c r="H28" s="82"/>
      <c r="I28" s="82"/>
      <c r="J28" s="82"/>
      <c r="K28" s="82"/>
      <c r="L28" s="82"/>
      <c r="M28" s="83" t="s">
        <v>469</v>
      </c>
      <c r="N28" s="82" t="s">
        <v>137</v>
      </c>
      <c r="O28" s="82" t="s">
        <v>460</v>
      </c>
      <c r="P28" s="123" t="s">
        <v>138</v>
      </c>
      <c r="Q28" s="82"/>
      <c r="R28" s="86"/>
      <c r="S28" s="86"/>
      <c r="T28" s="82"/>
      <c r="U28" s="82" t="s">
        <v>316</v>
      </c>
      <c r="V28" s="77"/>
      <c r="W28" s="82" t="s">
        <v>461</v>
      </c>
      <c r="X28" s="82"/>
      <c r="Y28" s="86"/>
      <c r="Z28" s="83" t="s">
        <v>139</v>
      </c>
      <c r="AA28" s="86"/>
      <c r="AB28" s="447"/>
      <c r="AC28" s="446" t="s">
        <v>462</v>
      </c>
      <c r="AD28" s="86" t="s">
        <v>462</v>
      </c>
      <c r="AE28" s="86" t="s">
        <v>463</v>
      </c>
      <c r="AF28" s="86" t="s">
        <v>463</v>
      </c>
      <c r="AG28" s="443"/>
      <c r="AH28" s="71"/>
      <c r="AI28" s="80"/>
      <c r="AJ28" s="448" t="s">
        <v>464</v>
      </c>
      <c r="AK28" s="88"/>
    </row>
    <row r="29" spans="1:37" s="69" customFormat="1" ht="30" customHeight="1">
      <c r="A29" s="442"/>
      <c r="B29" s="77"/>
      <c r="C29" s="82"/>
      <c r="D29" s="87"/>
      <c r="E29" s="81"/>
      <c r="F29" s="81"/>
      <c r="G29" s="81"/>
      <c r="H29" s="82"/>
      <c r="I29" s="82"/>
      <c r="J29" s="85"/>
      <c r="K29" s="82"/>
      <c r="L29" s="87"/>
      <c r="M29" s="83"/>
      <c r="N29" s="82" t="s">
        <v>141</v>
      </c>
      <c r="O29" s="82" t="s">
        <v>465</v>
      </c>
      <c r="P29" s="77"/>
      <c r="Q29" s="82"/>
      <c r="R29" s="86"/>
      <c r="S29" s="86"/>
      <c r="T29" s="82"/>
      <c r="U29" s="82"/>
      <c r="V29" s="76"/>
      <c r="W29" s="82" t="s">
        <v>466</v>
      </c>
      <c r="X29" s="82"/>
      <c r="Y29" s="76"/>
      <c r="Z29" s="83"/>
      <c r="AA29" s="76"/>
      <c r="AB29" s="83"/>
      <c r="AC29" s="447"/>
      <c r="AD29" s="122"/>
      <c r="AE29" s="122"/>
      <c r="AF29" s="122"/>
      <c r="AG29" s="446"/>
      <c r="AH29" s="82"/>
      <c r="AI29" s="451"/>
      <c r="AJ29" s="448"/>
      <c r="AK29" s="88"/>
    </row>
    <row r="30" spans="1:37" s="69" customFormat="1" ht="30" customHeight="1">
      <c r="A30" s="452"/>
      <c r="B30" s="90"/>
      <c r="C30" s="453"/>
      <c r="D30" s="91"/>
      <c r="E30" s="90"/>
      <c r="F30" s="92"/>
      <c r="G30" s="92"/>
      <c r="H30" s="90"/>
      <c r="I30" s="90"/>
      <c r="J30" s="90"/>
      <c r="K30" s="90"/>
      <c r="L30" s="90"/>
      <c r="M30" s="93" t="s">
        <v>467</v>
      </c>
      <c r="N30" s="94" t="s">
        <v>468</v>
      </c>
      <c r="O30" s="94" t="s">
        <v>144</v>
      </c>
      <c r="P30" s="94" t="s">
        <v>145</v>
      </c>
      <c r="Q30" s="91"/>
      <c r="R30" s="92"/>
      <c r="S30" s="92"/>
      <c r="T30" s="95"/>
      <c r="U30" s="453"/>
      <c r="V30" s="95"/>
      <c r="W30" s="96"/>
      <c r="X30" s="90"/>
      <c r="Y30" s="92"/>
      <c r="Z30" s="93" t="s">
        <v>146</v>
      </c>
      <c r="AA30" s="96"/>
      <c r="AB30" s="93" t="s">
        <v>147</v>
      </c>
      <c r="AC30" s="454"/>
      <c r="AD30" s="96"/>
      <c r="AE30" s="96"/>
      <c r="AF30" s="96"/>
      <c r="AG30" s="455"/>
      <c r="AH30" s="90"/>
      <c r="AI30" s="456"/>
      <c r="AJ30" s="457" t="s">
        <v>148</v>
      </c>
      <c r="AK30" s="97" t="s">
        <v>149</v>
      </c>
    </row>
    <row r="31" spans="1:37" s="69" customFormat="1" ht="30" customHeight="1">
      <c r="A31" s="44" t="s">
        <v>50</v>
      </c>
      <c r="B31" s="34">
        <v>0</v>
      </c>
      <c r="C31" s="34">
        <v>0</v>
      </c>
      <c r="D31" s="34">
        <v>0</v>
      </c>
      <c r="E31" s="34">
        <v>1732</v>
      </c>
      <c r="F31" s="34">
        <v>0</v>
      </c>
      <c r="G31" s="34">
        <v>0</v>
      </c>
      <c r="H31" s="34">
        <v>0</v>
      </c>
      <c r="I31" s="34">
        <v>4374</v>
      </c>
      <c r="J31" s="34">
        <v>0</v>
      </c>
      <c r="K31" s="34">
        <v>1300</v>
      </c>
      <c r="L31" s="34">
        <v>0</v>
      </c>
      <c r="M31" s="34">
        <v>7406</v>
      </c>
      <c r="N31" s="34">
        <v>0</v>
      </c>
      <c r="O31" s="34">
        <v>0</v>
      </c>
      <c r="P31" s="34">
        <v>7406</v>
      </c>
      <c r="Q31" s="34">
        <v>14303</v>
      </c>
      <c r="R31" s="34">
        <v>0</v>
      </c>
      <c r="S31" s="34">
        <v>0</v>
      </c>
      <c r="T31" s="34">
        <v>70508</v>
      </c>
      <c r="U31" s="34">
        <v>70508</v>
      </c>
      <c r="V31" s="34">
        <v>0</v>
      </c>
      <c r="W31" s="34">
        <v>0</v>
      </c>
      <c r="X31" s="34">
        <v>0</v>
      </c>
      <c r="Y31" s="34">
        <v>0</v>
      </c>
      <c r="Z31" s="34">
        <v>84811</v>
      </c>
      <c r="AA31" s="34">
        <v>0</v>
      </c>
      <c r="AB31" s="34">
        <v>77405</v>
      </c>
      <c r="AC31" s="34">
        <v>76630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775</v>
      </c>
      <c r="AJ31" s="34">
        <v>77405</v>
      </c>
      <c r="AK31" s="45">
        <v>0</v>
      </c>
    </row>
    <row r="32" spans="1:37" s="69" customFormat="1" ht="30" customHeight="1">
      <c r="A32" s="33" t="s">
        <v>174</v>
      </c>
      <c r="B32" s="36">
        <v>177600</v>
      </c>
      <c r="C32" s="36">
        <v>177600</v>
      </c>
      <c r="D32" s="36">
        <v>0</v>
      </c>
      <c r="E32" s="36">
        <v>0</v>
      </c>
      <c r="F32" s="36">
        <v>0</v>
      </c>
      <c r="G32" s="36">
        <v>1318</v>
      </c>
      <c r="H32" s="36">
        <v>0</v>
      </c>
      <c r="I32" s="36">
        <v>162689</v>
      </c>
      <c r="J32" s="36">
        <v>0</v>
      </c>
      <c r="K32" s="36">
        <v>20754</v>
      </c>
      <c r="L32" s="36">
        <v>0</v>
      </c>
      <c r="M32" s="36">
        <v>362361</v>
      </c>
      <c r="N32" s="36">
        <v>0</v>
      </c>
      <c r="O32" s="36">
        <v>0</v>
      </c>
      <c r="P32" s="36">
        <v>362361</v>
      </c>
      <c r="Q32" s="36">
        <v>372431</v>
      </c>
      <c r="R32" s="36">
        <v>14723</v>
      </c>
      <c r="S32" s="36">
        <v>0</v>
      </c>
      <c r="T32" s="36">
        <v>39424</v>
      </c>
      <c r="U32" s="36">
        <v>39424</v>
      </c>
      <c r="V32" s="36">
        <v>0</v>
      </c>
      <c r="W32" s="36">
        <v>0</v>
      </c>
      <c r="X32" s="36">
        <v>0</v>
      </c>
      <c r="Y32" s="36">
        <v>0</v>
      </c>
      <c r="Z32" s="36">
        <v>411855</v>
      </c>
      <c r="AA32" s="36">
        <v>0</v>
      </c>
      <c r="AB32" s="36">
        <v>49494</v>
      </c>
      <c r="AC32" s="36">
        <v>25669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23825</v>
      </c>
      <c r="AJ32" s="36">
        <v>49494</v>
      </c>
      <c r="AK32" s="46">
        <v>0</v>
      </c>
    </row>
    <row r="33" spans="1:37" s="69" customFormat="1" ht="30" customHeight="1">
      <c r="A33" s="33" t="s">
        <v>177</v>
      </c>
      <c r="B33" s="37">
        <v>6800</v>
      </c>
      <c r="C33" s="37">
        <v>6800</v>
      </c>
      <c r="D33" s="37">
        <v>0</v>
      </c>
      <c r="E33" s="37">
        <v>70439</v>
      </c>
      <c r="F33" s="37">
        <v>0</v>
      </c>
      <c r="G33" s="37">
        <v>4231</v>
      </c>
      <c r="H33" s="37">
        <v>0</v>
      </c>
      <c r="I33" s="37">
        <v>8682</v>
      </c>
      <c r="J33" s="37">
        <v>218</v>
      </c>
      <c r="K33" s="37">
        <v>973</v>
      </c>
      <c r="L33" s="37">
        <v>218</v>
      </c>
      <c r="M33" s="37">
        <v>91561</v>
      </c>
      <c r="N33" s="37">
        <v>0</v>
      </c>
      <c r="O33" s="37">
        <v>0</v>
      </c>
      <c r="P33" s="37">
        <v>91561</v>
      </c>
      <c r="Q33" s="37">
        <v>25409</v>
      </c>
      <c r="R33" s="37">
        <v>6594</v>
      </c>
      <c r="S33" s="37">
        <v>0</v>
      </c>
      <c r="T33" s="37">
        <v>155738</v>
      </c>
      <c r="U33" s="37">
        <v>155317</v>
      </c>
      <c r="V33" s="37">
        <v>421</v>
      </c>
      <c r="W33" s="37">
        <v>0</v>
      </c>
      <c r="X33" s="37">
        <v>0</v>
      </c>
      <c r="Y33" s="37">
        <v>218</v>
      </c>
      <c r="Z33" s="37">
        <v>181365</v>
      </c>
      <c r="AA33" s="37">
        <v>0</v>
      </c>
      <c r="AB33" s="37">
        <v>89804</v>
      </c>
      <c r="AC33" s="37">
        <v>27107</v>
      </c>
      <c r="AD33" s="37">
        <v>61316</v>
      </c>
      <c r="AE33" s="37">
        <v>0</v>
      </c>
      <c r="AF33" s="37">
        <v>0</v>
      </c>
      <c r="AG33" s="37">
        <v>0</v>
      </c>
      <c r="AH33" s="37">
        <v>0</v>
      </c>
      <c r="AI33" s="37">
        <v>1381</v>
      </c>
      <c r="AJ33" s="37">
        <v>89804</v>
      </c>
      <c r="AK33" s="47">
        <v>0</v>
      </c>
    </row>
    <row r="34" spans="1:38" s="69" customFormat="1" ht="30" customHeight="1" thickBot="1">
      <c r="A34" s="581" t="s">
        <v>121</v>
      </c>
      <c r="B34" s="111">
        <f>SUM(B31:B33)</f>
        <v>184400</v>
      </c>
      <c r="C34" s="111">
        <f aca="true" t="shared" si="1" ref="C34:AK34">SUM(C31:C33)</f>
        <v>184400</v>
      </c>
      <c r="D34" s="111">
        <f t="shared" si="1"/>
        <v>0</v>
      </c>
      <c r="E34" s="111">
        <f t="shared" si="1"/>
        <v>72171</v>
      </c>
      <c r="F34" s="111">
        <f t="shared" si="1"/>
        <v>0</v>
      </c>
      <c r="G34" s="111">
        <f t="shared" si="1"/>
        <v>5549</v>
      </c>
      <c r="H34" s="111">
        <f t="shared" si="1"/>
        <v>0</v>
      </c>
      <c r="I34" s="111">
        <f t="shared" si="1"/>
        <v>175745</v>
      </c>
      <c r="J34" s="111">
        <f t="shared" si="1"/>
        <v>218</v>
      </c>
      <c r="K34" s="111">
        <f t="shared" si="1"/>
        <v>23027</v>
      </c>
      <c r="L34" s="111">
        <f t="shared" si="1"/>
        <v>218</v>
      </c>
      <c r="M34" s="111">
        <f t="shared" si="1"/>
        <v>461328</v>
      </c>
      <c r="N34" s="111">
        <f t="shared" si="1"/>
        <v>0</v>
      </c>
      <c r="O34" s="111">
        <f t="shared" si="1"/>
        <v>0</v>
      </c>
      <c r="P34" s="111">
        <f t="shared" si="1"/>
        <v>461328</v>
      </c>
      <c r="Q34" s="111">
        <f t="shared" si="1"/>
        <v>412143</v>
      </c>
      <c r="R34" s="111">
        <f t="shared" si="1"/>
        <v>21317</v>
      </c>
      <c r="S34" s="111">
        <f t="shared" si="1"/>
        <v>0</v>
      </c>
      <c r="T34" s="111">
        <f t="shared" si="1"/>
        <v>265670</v>
      </c>
      <c r="U34" s="111">
        <f t="shared" si="1"/>
        <v>265249</v>
      </c>
      <c r="V34" s="111">
        <f t="shared" si="1"/>
        <v>421</v>
      </c>
      <c r="W34" s="111">
        <f t="shared" si="1"/>
        <v>0</v>
      </c>
      <c r="X34" s="111">
        <f t="shared" si="1"/>
        <v>0</v>
      </c>
      <c r="Y34" s="111">
        <f t="shared" si="1"/>
        <v>218</v>
      </c>
      <c r="Z34" s="111">
        <f t="shared" si="1"/>
        <v>678031</v>
      </c>
      <c r="AA34" s="111">
        <f t="shared" si="1"/>
        <v>0</v>
      </c>
      <c r="AB34" s="111">
        <f t="shared" si="1"/>
        <v>216703</v>
      </c>
      <c r="AC34" s="111">
        <f t="shared" si="1"/>
        <v>129406</v>
      </c>
      <c r="AD34" s="111">
        <f t="shared" si="1"/>
        <v>61316</v>
      </c>
      <c r="AE34" s="111">
        <f t="shared" si="1"/>
        <v>0</v>
      </c>
      <c r="AF34" s="111">
        <f t="shared" si="1"/>
        <v>0</v>
      </c>
      <c r="AG34" s="111">
        <f t="shared" si="1"/>
        <v>0</v>
      </c>
      <c r="AH34" s="111">
        <f t="shared" si="1"/>
        <v>0</v>
      </c>
      <c r="AI34" s="111">
        <f t="shared" si="1"/>
        <v>25981</v>
      </c>
      <c r="AJ34" s="111">
        <f t="shared" si="1"/>
        <v>216703</v>
      </c>
      <c r="AK34" s="112">
        <f t="shared" si="1"/>
        <v>0</v>
      </c>
      <c r="AL34" s="101"/>
    </row>
    <row r="36" spans="2:37" ht="14.25"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</row>
  </sheetData>
  <sheetProtection/>
  <mergeCells count="14">
    <mergeCell ref="AC4:AJ4"/>
    <mergeCell ref="T24:Z24"/>
    <mergeCell ref="AA24:AB24"/>
    <mergeCell ref="AC24:AJ24"/>
    <mergeCell ref="AA25:AB25"/>
    <mergeCell ref="R26:S26"/>
    <mergeCell ref="AA4:AB4"/>
    <mergeCell ref="AA5:AB5"/>
    <mergeCell ref="B24:P24"/>
    <mergeCell ref="B4:P4"/>
    <mergeCell ref="Q4:S4"/>
    <mergeCell ref="R6:S6"/>
    <mergeCell ref="Q24:S24"/>
    <mergeCell ref="T4:Z4"/>
  </mergeCells>
  <printOptions horizontalCentered="1"/>
  <pageMargins left="0.5905511811023623" right="0.5905511811023623" top="0.7874015748031497" bottom="0.7874015748031497" header="0.5118110236220472" footer="0.5118110236220472"/>
  <pageSetup fitToWidth="2" horizontalDpi="300" verticalDpi="300" orientation="landscape" paperSize="9" scale="47" r:id="rId1"/>
  <colBreaks count="1" manualBreakCount="1">
    <brk id="19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testserver</cp:lastModifiedBy>
  <cp:lastPrinted>2016-03-07T08:34:01Z</cp:lastPrinted>
  <dcterms:created xsi:type="dcterms:W3CDTF">2003-01-22T03:13:46Z</dcterms:created>
  <dcterms:modified xsi:type="dcterms:W3CDTF">2016-03-07T08:34:10Z</dcterms:modified>
  <cp:category/>
  <cp:version/>
  <cp:contentType/>
  <cp:contentStatus/>
</cp:coreProperties>
</file>