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515" activeTab="0"/>
  </bookViews>
  <sheets>
    <sheet name="26030314 決算の状況" sheetId="1" r:id="rId1"/>
  </sheets>
  <definedNames>
    <definedName name="_xlnm.Print_Area" localSheetId="0">'26030314 決算の状況'!$A$1:$L$42</definedName>
    <definedName name="_xlnm.Print_Titles" localSheetId="0">'26030314 決算の状況'!$A:$C</definedName>
  </definedNames>
  <calcPr fullCalcOnLoad="1"/>
</workbook>
</file>

<file path=xl/sharedStrings.xml><?xml version="1.0" encoding="utf-8"?>
<sst xmlns="http://schemas.openxmlformats.org/spreadsheetml/2006/main" count="94" uniqueCount="59">
  <si>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</si>
  <si>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</si>
  <si>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</si>
  <si>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</si>
  <si>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</si>
  <si>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</si>
  <si>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</si>
  <si>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</si>
  <si>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</si>
  <si>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</si>
  <si>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</si>
  <si>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</si>
  <si>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</si>
  <si>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</si>
  <si>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</si>
  <si>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</si>
  <si>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</si>
  <si>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</si>
  <si>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</si>
  <si>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</si>
  <si>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</si>
  <si>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</si>
  <si>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</si>
  <si>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</si>
  <si>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</si>
  <si>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</si>
  <si>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美祢市萩市競艇組合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</si>
  <si>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</si>
  <si>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</si>
  <si>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</si>
  <si>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</si>
  <si>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</si>
  <si>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</si>
  <si>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</si>
  <si>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</si>
  <si>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</si>
  <si>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</si>
  <si>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</si>
  <si>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</si>
  <si>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</si>
  <si>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</si>
  <si>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</si>
  <si>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</si>
  <si>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</si>
  <si>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</si>
  <si>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</si>
  <si>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</si>
  <si>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</si>
  <si>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</si>
  <si>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</si>
  <si>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</si>
  <si>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</si>
  <si>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</si>
  <si>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</si>
  <si>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</si>
  <si>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</si>
  <si>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</si>
  <si>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</si>
  <si>
    <t>　第３－１４表　決算の状況（50表関係）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</si>
</sst>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indent="1"/>
    </xf>
    <xf numFmtId="179" fontId="2" fillId="0" borderId="12" xfId="0" applyNumberFormat="1" applyFont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3" fillId="0" borderId="13" xfId="0" applyFont="1" applyFill="1" applyBorder="1" applyAlignment="1">
      <alignment horizontal="distributed" inden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2" fillId="0" borderId="17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2" fillId="0" borderId="17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179" fontId="2" fillId="0" borderId="10" xfId="0" applyNumberFormat="1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distributed" vertical="center" wrapText="1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indent="10"/>
    </xf>
    <xf numFmtId="0" fontId="0" fillId="0" borderId="23" xfId="0" applyFont="1" applyBorder="1" applyAlignment="1">
      <alignment horizontal="distributed" vertical="center" indent="10"/>
    </xf>
    <xf numFmtId="0" fontId="0" fillId="0" borderId="18" xfId="0" applyFont="1" applyBorder="1" applyAlignment="1">
      <alignment horizontal="distributed" vertical="center" indent="10"/>
    </xf>
    <xf numFmtId="0" fontId="0" fillId="0" borderId="20" xfId="0" applyFont="1" applyBorder="1" applyAlignment="1">
      <alignment horizontal="distributed" vertical="center" indent="10"/>
    </xf>
    <xf numFmtId="0" fontId="0" fillId="0" borderId="24" xfId="0" applyFont="1" applyBorder="1" applyAlignment="1">
      <alignment horizontal="distributed" vertical="center" indent="10"/>
    </xf>
    <xf numFmtId="0" fontId="0" fillId="0" borderId="21" xfId="0" applyFont="1" applyBorder="1" applyAlignment="1">
      <alignment horizontal="distributed" vertical="center" indent="10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375" style="4" customWidth="1"/>
    <col min="2" max="2" width="19.625" style="4" customWidth="1"/>
    <col min="3" max="3" width="18.25390625" style="21" customWidth="1"/>
    <col min="4" max="12" width="14.00390625" style="4" customWidth="1"/>
    <col min="13" max="13" width="2.75390625" style="4" customWidth="1"/>
    <col min="14" max="16384" width="9.00390625" style="4" customWidth="1"/>
  </cols>
  <sheetData>
    <row r="1" spans="1:4" s="1" customFormat="1" ht="15.75" customHeight="1">
      <c r="A1" s="53" t="s">
        <v>44</v>
      </c>
      <c r="B1" s="54"/>
      <c r="C1" s="53"/>
      <c r="D1" s="55"/>
    </row>
    <row r="2" spans="1:4" s="1" customFormat="1" ht="15.75" customHeight="1">
      <c r="A2" s="53" t="s">
        <v>58</v>
      </c>
      <c r="B2" s="54"/>
      <c r="C2" s="53"/>
      <c r="D2" s="55"/>
    </row>
    <row r="3" spans="1:11" s="1" customFormat="1" ht="15.75" customHeight="1">
      <c r="A3" s="54"/>
      <c r="B3" s="54"/>
      <c r="C3" s="56"/>
      <c r="D3" s="54"/>
      <c r="K3" s="2" t="s">
        <v>45</v>
      </c>
    </row>
    <row r="4" spans="1:11" ht="15.75" customHeight="1">
      <c r="A4" s="78" t="s">
        <v>33</v>
      </c>
      <c r="B4" s="79"/>
      <c r="C4" s="63" t="s">
        <v>32</v>
      </c>
      <c r="D4" s="90" t="s">
        <v>30</v>
      </c>
      <c r="E4" s="91"/>
      <c r="F4" s="91"/>
      <c r="G4" s="91"/>
      <c r="H4" s="91"/>
      <c r="I4" s="91"/>
      <c r="J4" s="91"/>
      <c r="K4" s="92"/>
    </row>
    <row r="5" spans="1:11" ht="15.75" customHeight="1">
      <c r="A5" s="80"/>
      <c r="B5" s="81"/>
      <c r="C5" s="64"/>
      <c r="D5" s="93"/>
      <c r="E5" s="94"/>
      <c r="F5" s="94"/>
      <c r="G5" s="94"/>
      <c r="H5" s="94"/>
      <c r="I5" s="94"/>
      <c r="J5" s="94"/>
      <c r="K5" s="95"/>
    </row>
    <row r="6" spans="1:11" ht="15.75" customHeight="1">
      <c r="A6" s="80"/>
      <c r="B6" s="81"/>
      <c r="C6" s="64"/>
      <c r="D6" s="47"/>
      <c r="E6" s="87" t="s">
        <v>34</v>
      </c>
      <c r="F6" s="47"/>
      <c r="G6" s="47"/>
      <c r="H6" s="84" t="s">
        <v>46</v>
      </c>
      <c r="I6" s="48"/>
      <c r="J6" s="47"/>
      <c r="K6" s="47"/>
    </row>
    <row r="7" spans="1:11" ht="15.75" customHeight="1">
      <c r="A7" s="80"/>
      <c r="B7" s="81"/>
      <c r="C7" s="64"/>
      <c r="D7" s="23" t="s">
        <v>38</v>
      </c>
      <c r="E7" s="88"/>
      <c r="F7" s="49" t="s">
        <v>0</v>
      </c>
      <c r="G7" s="23" t="s">
        <v>41</v>
      </c>
      <c r="H7" s="85"/>
      <c r="I7" s="24" t="s">
        <v>25</v>
      </c>
      <c r="J7" s="23" t="s">
        <v>42</v>
      </c>
      <c r="K7" s="49" t="s">
        <v>1</v>
      </c>
    </row>
    <row r="8" spans="1:13" ht="15.75" customHeight="1">
      <c r="A8" s="82"/>
      <c r="B8" s="83"/>
      <c r="C8" s="65"/>
      <c r="D8" s="50"/>
      <c r="E8" s="89"/>
      <c r="F8" s="50"/>
      <c r="G8" s="50"/>
      <c r="H8" s="86"/>
      <c r="I8" s="51"/>
      <c r="J8" s="50"/>
      <c r="K8" s="50"/>
      <c r="M8" s="57"/>
    </row>
    <row r="9" spans="1:12" s="1" customFormat="1" ht="15.75" customHeight="1">
      <c r="A9" s="9" t="s">
        <v>48</v>
      </c>
      <c r="B9" s="10" t="s">
        <v>2</v>
      </c>
      <c r="C9" s="25" t="s">
        <v>20</v>
      </c>
      <c r="D9" s="29">
        <v>2804</v>
      </c>
      <c r="E9" s="29">
        <v>11336142</v>
      </c>
      <c r="F9" s="29">
        <v>51250</v>
      </c>
      <c r="G9" s="29">
        <v>344650</v>
      </c>
      <c r="H9" s="30">
        <v>0</v>
      </c>
      <c r="I9" s="30">
        <v>0</v>
      </c>
      <c r="J9" s="29">
        <v>201838</v>
      </c>
      <c r="K9" s="29">
        <v>11936684</v>
      </c>
      <c r="L9" s="39"/>
    </row>
    <row r="10" spans="1:12" s="1" customFormat="1" ht="15.75" customHeight="1">
      <c r="A10" s="9" t="s">
        <v>49</v>
      </c>
      <c r="B10" s="22" t="s">
        <v>3</v>
      </c>
      <c r="C10" s="26" t="s">
        <v>24</v>
      </c>
      <c r="D10" s="29">
        <v>3337</v>
      </c>
      <c r="E10" s="29">
        <v>6915118</v>
      </c>
      <c r="F10" s="30">
        <v>11714</v>
      </c>
      <c r="G10" s="29">
        <v>0</v>
      </c>
      <c r="H10" s="29">
        <v>0</v>
      </c>
      <c r="I10" s="29">
        <v>0</v>
      </c>
      <c r="J10" s="29">
        <v>320976</v>
      </c>
      <c r="K10" s="29">
        <v>7251145</v>
      </c>
      <c r="L10" s="39"/>
    </row>
    <row r="11" spans="1:12" s="1" customFormat="1" ht="15.75" customHeight="1">
      <c r="A11" s="12"/>
      <c r="B11" s="13"/>
      <c r="C11" s="27" t="s">
        <v>21</v>
      </c>
      <c r="D11" s="31">
        <v>29581</v>
      </c>
      <c r="E11" s="32">
        <v>27580055</v>
      </c>
      <c r="F11" s="33">
        <v>0</v>
      </c>
      <c r="G11" s="32">
        <v>0</v>
      </c>
      <c r="H11" s="32">
        <v>0</v>
      </c>
      <c r="I11" s="32">
        <v>0</v>
      </c>
      <c r="J11" s="32">
        <v>1664356</v>
      </c>
      <c r="K11" s="32">
        <v>29273992</v>
      </c>
      <c r="L11" s="39"/>
    </row>
    <row r="12" spans="1:12" s="1" customFormat="1" ht="15.75" customHeight="1">
      <c r="A12" s="14" t="s">
        <v>50</v>
      </c>
      <c r="B12" s="15" t="s">
        <v>51</v>
      </c>
      <c r="C12" s="28" t="s">
        <v>23</v>
      </c>
      <c r="D12" s="34">
        <v>26164</v>
      </c>
      <c r="E12" s="35">
        <v>27245695</v>
      </c>
      <c r="F12" s="36">
        <v>0</v>
      </c>
      <c r="G12" s="35">
        <v>2969536</v>
      </c>
      <c r="H12" s="35">
        <v>0</v>
      </c>
      <c r="I12" s="35">
        <v>0</v>
      </c>
      <c r="J12" s="35">
        <v>1898273</v>
      </c>
      <c r="K12" s="35">
        <v>32139668</v>
      </c>
      <c r="L12" s="39"/>
    </row>
    <row r="13" spans="1:12" ht="15.75" customHeight="1">
      <c r="A13" s="5"/>
      <c r="B13" s="15" t="s">
        <v>19</v>
      </c>
      <c r="C13" s="52" t="s">
        <v>26</v>
      </c>
      <c r="D13" s="37">
        <v>0</v>
      </c>
      <c r="E13" s="37">
        <v>0</v>
      </c>
      <c r="F13" s="37">
        <v>0</v>
      </c>
      <c r="G13" s="37">
        <v>7132</v>
      </c>
      <c r="H13" s="37">
        <v>0</v>
      </c>
      <c r="I13" s="37">
        <v>0</v>
      </c>
      <c r="J13" s="37">
        <v>106280</v>
      </c>
      <c r="K13" s="37">
        <v>113412</v>
      </c>
      <c r="L13" s="21"/>
    </row>
    <row r="14" spans="1:12" s="1" customFormat="1" ht="15.75" customHeight="1">
      <c r="A14" s="16"/>
      <c r="B14" s="17"/>
      <c r="C14" s="25" t="s">
        <v>43</v>
      </c>
      <c r="D14" s="38">
        <f>SUM(D11:D13)</f>
        <v>55745</v>
      </c>
      <c r="E14" s="38">
        <f aca="true" t="shared" si="0" ref="E14:K14">SUM(E11:E13)</f>
        <v>54825750</v>
      </c>
      <c r="F14" s="38">
        <f t="shared" si="0"/>
        <v>0</v>
      </c>
      <c r="G14" s="38">
        <f t="shared" si="0"/>
        <v>2976668</v>
      </c>
      <c r="H14" s="38">
        <f t="shared" si="0"/>
        <v>0</v>
      </c>
      <c r="I14" s="38">
        <f t="shared" si="0"/>
        <v>0</v>
      </c>
      <c r="J14" s="38">
        <f t="shared" si="0"/>
        <v>3668909</v>
      </c>
      <c r="K14" s="29">
        <f t="shared" si="0"/>
        <v>61527072</v>
      </c>
      <c r="L14" s="39"/>
    </row>
    <row r="15" spans="1:12" s="1" customFormat="1" ht="15.75" customHeight="1">
      <c r="A15" s="18" t="s">
        <v>22</v>
      </c>
      <c r="B15" s="19"/>
      <c r="C15" s="20"/>
      <c r="D15" s="29">
        <f>D9+D10+D14</f>
        <v>61886</v>
      </c>
      <c r="E15" s="29">
        <f aca="true" t="shared" si="1" ref="E15:K15">E9+E10+E14</f>
        <v>73077010</v>
      </c>
      <c r="F15" s="29">
        <f t="shared" si="1"/>
        <v>62964</v>
      </c>
      <c r="G15" s="29">
        <f t="shared" si="1"/>
        <v>3321318</v>
      </c>
      <c r="H15" s="29">
        <f t="shared" si="1"/>
        <v>0</v>
      </c>
      <c r="I15" s="29">
        <f t="shared" si="1"/>
        <v>0</v>
      </c>
      <c r="J15" s="29">
        <f t="shared" si="1"/>
        <v>4191723</v>
      </c>
      <c r="K15" s="29">
        <f t="shared" si="1"/>
        <v>80714901</v>
      </c>
      <c r="L15" s="39"/>
    </row>
    <row r="16" spans="3:11" s="62" customFormat="1" ht="15.75" customHeight="1">
      <c r="C16" s="62" t="s">
        <v>27</v>
      </c>
      <c r="D16" s="62">
        <v>1</v>
      </c>
      <c r="E16" s="62">
        <v>2</v>
      </c>
      <c r="F16" s="62">
        <v>3</v>
      </c>
      <c r="G16" s="62">
        <v>5</v>
      </c>
      <c r="H16" s="62">
        <v>8</v>
      </c>
      <c r="I16" s="62">
        <v>9</v>
      </c>
      <c r="J16" s="62">
        <v>10</v>
      </c>
      <c r="K16" s="62">
        <v>11</v>
      </c>
    </row>
    <row r="17" spans="1:12" ht="15.75" customHeight="1">
      <c r="A17" s="78" t="s">
        <v>33</v>
      </c>
      <c r="B17" s="79"/>
      <c r="C17" s="63" t="s">
        <v>32</v>
      </c>
      <c r="D17" s="66" t="s">
        <v>29</v>
      </c>
      <c r="E17" s="67"/>
      <c r="F17" s="67"/>
      <c r="G17" s="67"/>
      <c r="H17" s="67"/>
      <c r="I17" s="67"/>
      <c r="J17" s="67"/>
      <c r="K17" s="67"/>
      <c r="L17" s="40"/>
    </row>
    <row r="18" spans="1:12" ht="15.75" customHeight="1">
      <c r="A18" s="80"/>
      <c r="B18" s="81"/>
      <c r="C18" s="64"/>
      <c r="D18" s="68"/>
      <c r="E18" s="69"/>
      <c r="F18" s="69"/>
      <c r="G18" s="69"/>
      <c r="H18" s="69"/>
      <c r="I18" s="69"/>
      <c r="J18" s="69"/>
      <c r="K18" s="69"/>
      <c r="L18" s="41"/>
    </row>
    <row r="19" spans="1:12" ht="15.75" customHeight="1">
      <c r="A19" s="80"/>
      <c r="B19" s="81"/>
      <c r="C19" s="64"/>
      <c r="D19" s="6"/>
      <c r="E19" s="6"/>
      <c r="F19" s="96" t="s">
        <v>37</v>
      </c>
      <c r="G19" s="7"/>
      <c r="H19" s="6"/>
      <c r="I19" s="6"/>
      <c r="J19" s="99" t="s">
        <v>36</v>
      </c>
      <c r="K19" s="6"/>
      <c r="L19" s="6"/>
    </row>
    <row r="20" spans="1:12" ht="15.75" customHeight="1">
      <c r="A20" s="80"/>
      <c r="B20" s="81"/>
      <c r="C20" s="64"/>
      <c r="D20" s="42" t="s">
        <v>39</v>
      </c>
      <c r="E20" s="42" t="s">
        <v>40</v>
      </c>
      <c r="F20" s="97"/>
      <c r="G20" s="7" t="s">
        <v>35</v>
      </c>
      <c r="H20" s="7" t="s">
        <v>4</v>
      </c>
      <c r="I20" s="7" t="s">
        <v>5</v>
      </c>
      <c r="J20" s="100"/>
      <c r="K20" s="42" t="s">
        <v>42</v>
      </c>
      <c r="L20" s="7" t="s">
        <v>6</v>
      </c>
    </row>
    <row r="21" spans="1:13" ht="15.75" customHeight="1">
      <c r="A21" s="82"/>
      <c r="B21" s="83"/>
      <c r="C21" s="65"/>
      <c r="D21" s="8"/>
      <c r="E21" s="8"/>
      <c r="F21" s="98"/>
      <c r="G21" s="43"/>
      <c r="H21" s="8"/>
      <c r="I21" s="8"/>
      <c r="J21" s="101"/>
      <c r="K21" s="8"/>
      <c r="L21" s="8"/>
      <c r="M21" s="57"/>
    </row>
    <row r="22" spans="1:12" s="1" customFormat="1" ht="15.75" customHeight="1">
      <c r="A22" s="9" t="s">
        <v>48</v>
      </c>
      <c r="B22" s="10" t="s">
        <v>2</v>
      </c>
      <c r="C22" s="25" t="s">
        <v>20</v>
      </c>
      <c r="D22" s="29">
        <v>11205483</v>
      </c>
      <c r="E22" s="29">
        <v>204226</v>
      </c>
      <c r="F22" s="29">
        <v>0</v>
      </c>
      <c r="G22" s="29">
        <v>0</v>
      </c>
      <c r="H22" s="30">
        <v>0</v>
      </c>
      <c r="I22" s="29">
        <v>51655</v>
      </c>
      <c r="J22" s="36">
        <v>0</v>
      </c>
      <c r="K22" s="29">
        <v>56947</v>
      </c>
      <c r="L22" s="29">
        <v>11518311</v>
      </c>
    </row>
    <row r="23" spans="1:12" s="1" customFormat="1" ht="15.75" customHeight="1">
      <c r="A23" s="9" t="s">
        <v>49</v>
      </c>
      <c r="B23" s="22" t="s">
        <v>3</v>
      </c>
      <c r="C23" s="26" t="s">
        <v>24</v>
      </c>
      <c r="D23" s="29">
        <v>7054900</v>
      </c>
      <c r="E23" s="29">
        <v>272839</v>
      </c>
      <c r="F23" s="29">
        <v>0</v>
      </c>
      <c r="G23" s="29">
        <v>0</v>
      </c>
      <c r="H23" s="30">
        <v>0</v>
      </c>
      <c r="I23" s="29">
        <v>94514</v>
      </c>
      <c r="J23" s="29">
        <v>540615</v>
      </c>
      <c r="K23" s="29">
        <v>25304</v>
      </c>
      <c r="L23" s="29">
        <v>7988172</v>
      </c>
    </row>
    <row r="24" spans="1:14" s="1" customFormat="1" ht="15.75" customHeight="1">
      <c r="A24" s="12"/>
      <c r="B24" s="13"/>
      <c r="C24" s="27" t="s">
        <v>21</v>
      </c>
      <c r="D24" s="32">
        <v>28144599</v>
      </c>
      <c r="E24" s="31">
        <v>687244</v>
      </c>
      <c r="F24" s="32">
        <v>0</v>
      </c>
      <c r="G24" s="32">
        <v>0</v>
      </c>
      <c r="H24" s="32">
        <v>10000</v>
      </c>
      <c r="I24" s="32">
        <v>96045</v>
      </c>
      <c r="J24" s="36">
        <v>0</v>
      </c>
      <c r="K24" s="32">
        <v>220979</v>
      </c>
      <c r="L24" s="32">
        <v>29158867</v>
      </c>
      <c r="N24" s="2"/>
    </row>
    <row r="25" spans="1:12" s="1" customFormat="1" ht="15.75" customHeight="1">
      <c r="A25" s="14" t="s">
        <v>50</v>
      </c>
      <c r="B25" s="15" t="s">
        <v>51</v>
      </c>
      <c r="C25" s="28" t="s">
        <v>23</v>
      </c>
      <c r="D25" s="35">
        <v>27241052</v>
      </c>
      <c r="E25" s="34">
        <v>643256</v>
      </c>
      <c r="F25" s="35">
        <v>0</v>
      </c>
      <c r="G25" s="35">
        <v>134175</v>
      </c>
      <c r="H25" s="35">
        <v>70000</v>
      </c>
      <c r="I25" s="36">
        <v>275557</v>
      </c>
      <c r="J25" s="36">
        <v>0</v>
      </c>
      <c r="K25" s="36">
        <v>0</v>
      </c>
      <c r="L25" s="35">
        <v>28364040</v>
      </c>
    </row>
    <row r="26" spans="1:12" ht="15.75" customHeight="1">
      <c r="A26" s="5"/>
      <c r="B26" s="15" t="s">
        <v>19</v>
      </c>
      <c r="C26" s="7" t="s">
        <v>26</v>
      </c>
      <c r="D26" s="37">
        <v>71597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32909</v>
      </c>
      <c r="L26" s="37">
        <v>104506</v>
      </c>
    </row>
    <row r="27" spans="1:12" s="1" customFormat="1" ht="15.75" customHeight="1">
      <c r="A27" s="16"/>
      <c r="B27" s="17"/>
      <c r="C27" s="25" t="s">
        <v>43</v>
      </c>
      <c r="D27" s="38">
        <f aca="true" t="shared" si="2" ref="D27:L27">SUM(D24:D26)</f>
        <v>55457248</v>
      </c>
      <c r="E27" s="38">
        <f t="shared" si="2"/>
        <v>1330500</v>
      </c>
      <c r="F27" s="38">
        <f t="shared" si="2"/>
        <v>0</v>
      </c>
      <c r="G27" s="38">
        <f t="shared" si="2"/>
        <v>134175</v>
      </c>
      <c r="H27" s="38">
        <f t="shared" si="2"/>
        <v>80000</v>
      </c>
      <c r="I27" s="38">
        <f t="shared" si="2"/>
        <v>371602</v>
      </c>
      <c r="J27" s="38">
        <f t="shared" si="2"/>
        <v>0</v>
      </c>
      <c r="K27" s="38">
        <f t="shared" si="2"/>
        <v>253888</v>
      </c>
      <c r="L27" s="29">
        <f t="shared" si="2"/>
        <v>57627413</v>
      </c>
    </row>
    <row r="28" spans="1:12" s="1" customFormat="1" ht="15.75" customHeight="1">
      <c r="A28" s="18" t="s">
        <v>22</v>
      </c>
      <c r="B28" s="19"/>
      <c r="C28" s="20"/>
      <c r="D28" s="29">
        <f aca="true" t="shared" si="3" ref="D28:L28">D22+D23+D27</f>
        <v>73717631</v>
      </c>
      <c r="E28" s="29">
        <f t="shared" si="3"/>
        <v>1807565</v>
      </c>
      <c r="F28" s="29">
        <f t="shared" si="3"/>
        <v>0</v>
      </c>
      <c r="G28" s="29">
        <f t="shared" si="3"/>
        <v>134175</v>
      </c>
      <c r="H28" s="29">
        <f t="shared" si="3"/>
        <v>80000</v>
      </c>
      <c r="I28" s="29">
        <f t="shared" si="3"/>
        <v>517771</v>
      </c>
      <c r="J28" s="29">
        <f t="shared" si="3"/>
        <v>540615</v>
      </c>
      <c r="K28" s="29">
        <f t="shared" si="3"/>
        <v>336139</v>
      </c>
      <c r="L28" s="29">
        <f t="shared" si="3"/>
        <v>77133896</v>
      </c>
    </row>
    <row r="29" spans="3:12" s="61" customFormat="1" ht="15.75" customHeight="1">
      <c r="C29" s="62" t="s">
        <v>27</v>
      </c>
      <c r="D29" s="62">
        <v>12</v>
      </c>
      <c r="E29" s="62">
        <v>19</v>
      </c>
      <c r="F29" s="62">
        <v>23</v>
      </c>
      <c r="G29" s="62">
        <v>24</v>
      </c>
      <c r="H29" s="62">
        <v>26</v>
      </c>
      <c r="I29" s="62">
        <v>31</v>
      </c>
      <c r="J29" s="62">
        <v>32</v>
      </c>
      <c r="K29" s="62">
        <v>33</v>
      </c>
      <c r="L29" s="62">
        <v>34</v>
      </c>
    </row>
    <row r="30" spans="1:12" ht="15.75" customHeight="1">
      <c r="A30" s="78" t="s">
        <v>33</v>
      </c>
      <c r="B30" s="79"/>
      <c r="C30" s="63" t="s">
        <v>32</v>
      </c>
      <c r="D30" s="70" t="s">
        <v>28</v>
      </c>
      <c r="E30" s="71"/>
      <c r="F30" s="72"/>
      <c r="G30" s="66" t="s">
        <v>31</v>
      </c>
      <c r="H30" s="67"/>
      <c r="I30" s="67"/>
      <c r="J30" s="67"/>
      <c r="K30" s="76"/>
      <c r="L30" s="21"/>
    </row>
    <row r="31" spans="1:12" ht="15.75" customHeight="1">
      <c r="A31" s="80"/>
      <c r="B31" s="81"/>
      <c r="C31" s="64"/>
      <c r="D31" s="73"/>
      <c r="E31" s="74"/>
      <c r="F31" s="75"/>
      <c r="G31" s="68"/>
      <c r="H31" s="69"/>
      <c r="I31" s="69"/>
      <c r="J31" s="69"/>
      <c r="K31" s="77"/>
      <c r="L31" s="21"/>
    </row>
    <row r="32" spans="1:12" ht="15.75" customHeight="1">
      <c r="A32" s="80"/>
      <c r="B32" s="81"/>
      <c r="C32" s="64"/>
      <c r="D32" s="58" t="s">
        <v>47</v>
      </c>
      <c r="E32" s="44" t="s">
        <v>7</v>
      </c>
      <c r="F32" s="44" t="s">
        <v>8</v>
      </c>
      <c r="G32" s="45" t="s">
        <v>9</v>
      </c>
      <c r="H32" s="46"/>
      <c r="I32" s="3"/>
      <c r="J32" s="3"/>
      <c r="K32" s="3"/>
      <c r="L32" s="21"/>
    </row>
    <row r="33" spans="1:12" ht="15.75" customHeight="1">
      <c r="A33" s="80"/>
      <c r="B33" s="81"/>
      <c r="C33" s="64"/>
      <c r="D33" s="59" t="s">
        <v>56</v>
      </c>
      <c r="E33" s="7" t="s">
        <v>52</v>
      </c>
      <c r="F33" s="7" t="s">
        <v>53</v>
      </c>
      <c r="G33" s="7" t="s">
        <v>10</v>
      </c>
      <c r="H33" s="7" t="s">
        <v>11</v>
      </c>
      <c r="I33" s="42" t="s">
        <v>12</v>
      </c>
      <c r="J33" s="42" t="s">
        <v>13</v>
      </c>
      <c r="K33" s="42" t="s">
        <v>14</v>
      </c>
      <c r="L33" s="21"/>
    </row>
    <row r="34" spans="1:13" ht="15.75" customHeight="1">
      <c r="A34" s="82"/>
      <c r="B34" s="83"/>
      <c r="C34" s="65"/>
      <c r="D34" s="60" t="s">
        <v>57</v>
      </c>
      <c r="E34" s="43" t="s">
        <v>54</v>
      </c>
      <c r="F34" s="43" t="s">
        <v>55</v>
      </c>
      <c r="G34" s="8"/>
      <c r="H34" s="43" t="s">
        <v>15</v>
      </c>
      <c r="I34" s="43" t="s">
        <v>16</v>
      </c>
      <c r="J34" s="43" t="s">
        <v>17</v>
      </c>
      <c r="K34" s="43" t="s">
        <v>18</v>
      </c>
      <c r="L34" s="21"/>
      <c r="M34" s="57"/>
    </row>
    <row r="35" spans="1:12" s="1" customFormat="1" ht="15.75" customHeight="1">
      <c r="A35" s="9" t="s">
        <v>48</v>
      </c>
      <c r="B35" s="10" t="s">
        <v>2</v>
      </c>
      <c r="C35" s="25" t="s">
        <v>20</v>
      </c>
      <c r="D35" s="30">
        <v>0</v>
      </c>
      <c r="E35" s="29">
        <v>418373</v>
      </c>
      <c r="F35" s="29">
        <v>367123</v>
      </c>
      <c r="G35" s="29">
        <v>11</v>
      </c>
      <c r="H35" s="29">
        <v>50</v>
      </c>
      <c r="I35" s="29">
        <v>12</v>
      </c>
      <c r="J35" s="29">
        <v>55</v>
      </c>
      <c r="K35" s="29">
        <v>33579</v>
      </c>
      <c r="L35" s="39"/>
    </row>
    <row r="36" spans="1:12" s="1" customFormat="1" ht="15.75" customHeight="1">
      <c r="A36" s="9" t="s">
        <v>49</v>
      </c>
      <c r="B36" s="22" t="s">
        <v>3</v>
      </c>
      <c r="C36" s="26" t="s">
        <v>24</v>
      </c>
      <c r="D36" s="30">
        <v>0</v>
      </c>
      <c r="E36" s="29">
        <v>-737027</v>
      </c>
      <c r="F36" s="29">
        <v>-748741</v>
      </c>
      <c r="G36" s="29">
        <v>3</v>
      </c>
      <c r="H36" s="29">
        <v>0</v>
      </c>
      <c r="I36" s="29">
        <v>6</v>
      </c>
      <c r="J36" s="29">
        <v>46</v>
      </c>
      <c r="K36" s="29">
        <v>71272</v>
      </c>
      <c r="L36" s="39"/>
    </row>
    <row r="37" spans="1:12" s="1" customFormat="1" ht="15.75" customHeight="1">
      <c r="A37" s="12"/>
      <c r="B37" s="13"/>
      <c r="C37" s="27" t="s">
        <v>21</v>
      </c>
      <c r="D37" s="33">
        <v>0</v>
      </c>
      <c r="E37" s="31">
        <v>115125</v>
      </c>
      <c r="F37" s="32">
        <v>125125</v>
      </c>
      <c r="G37" s="32">
        <v>18</v>
      </c>
      <c r="H37" s="32">
        <v>59</v>
      </c>
      <c r="I37" s="32">
        <v>12</v>
      </c>
      <c r="J37" s="32">
        <v>168</v>
      </c>
      <c r="K37" s="32">
        <v>185064</v>
      </c>
      <c r="L37" s="39"/>
    </row>
    <row r="38" spans="1:12" s="1" customFormat="1" ht="15.75" customHeight="1">
      <c r="A38" s="14" t="s">
        <v>50</v>
      </c>
      <c r="B38" s="15" t="s">
        <v>51</v>
      </c>
      <c r="C38" s="28" t="s">
        <v>23</v>
      </c>
      <c r="D38" s="36">
        <v>670032</v>
      </c>
      <c r="E38" s="34">
        <v>3105596</v>
      </c>
      <c r="F38" s="35">
        <v>3175596</v>
      </c>
      <c r="G38" s="35">
        <v>20</v>
      </c>
      <c r="H38" s="36">
        <v>71</v>
      </c>
      <c r="I38" s="35">
        <v>12</v>
      </c>
      <c r="J38" s="35">
        <v>192</v>
      </c>
      <c r="K38" s="35">
        <v>5392331</v>
      </c>
      <c r="L38" s="39"/>
    </row>
    <row r="39" spans="1:12" ht="15.75" customHeight="1">
      <c r="A39" s="5"/>
      <c r="B39" s="15" t="s">
        <v>19</v>
      </c>
      <c r="C39" s="7" t="s">
        <v>26</v>
      </c>
      <c r="D39" s="37">
        <v>0</v>
      </c>
      <c r="E39" s="37">
        <v>8906</v>
      </c>
      <c r="F39" s="37">
        <v>8906</v>
      </c>
      <c r="G39" s="37">
        <v>0</v>
      </c>
      <c r="H39" s="37">
        <v>0</v>
      </c>
      <c r="I39" s="37">
        <v>12</v>
      </c>
      <c r="J39" s="37">
        <v>24</v>
      </c>
      <c r="K39" s="37">
        <v>20312</v>
      </c>
      <c r="L39" s="21"/>
    </row>
    <row r="40" spans="1:13" s="1" customFormat="1" ht="15.75" customHeight="1">
      <c r="A40" s="16"/>
      <c r="B40" s="17"/>
      <c r="C40" s="25" t="s">
        <v>43</v>
      </c>
      <c r="D40" s="38">
        <f aca="true" t="shared" si="4" ref="D40:K40">SUM(D37:D39)</f>
        <v>670032</v>
      </c>
      <c r="E40" s="38">
        <f t="shared" si="4"/>
        <v>3229627</v>
      </c>
      <c r="F40" s="38">
        <f t="shared" si="4"/>
        <v>3309627</v>
      </c>
      <c r="G40" s="38">
        <f t="shared" si="4"/>
        <v>38</v>
      </c>
      <c r="H40" s="38">
        <f t="shared" si="4"/>
        <v>130</v>
      </c>
      <c r="I40" s="38">
        <f t="shared" si="4"/>
        <v>36</v>
      </c>
      <c r="J40" s="38">
        <f t="shared" si="4"/>
        <v>384</v>
      </c>
      <c r="K40" s="29">
        <f t="shared" si="4"/>
        <v>5597707</v>
      </c>
      <c r="L40" s="39"/>
      <c r="M40" s="4"/>
    </row>
    <row r="41" spans="1:11" s="1" customFormat="1" ht="15.75" customHeight="1">
      <c r="A41" s="18" t="s">
        <v>22</v>
      </c>
      <c r="B41" s="19"/>
      <c r="C41" s="20"/>
      <c r="D41" s="11">
        <f aca="true" t="shared" si="5" ref="D41:K41">D35+D36+D40</f>
        <v>670032</v>
      </c>
      <c r="E41" s="11">
        <f t="shared" si="5"/>
        <v>2910973</v>
      </c>
      <c r="F41" s="11">
        <f t="shared" si="5"/>
        <v>2928009</v>
      </c>
      <c r="G41" s="11">
        <f t="shared" si="5"/>
        <v>52</v>
      </c>
      <c r="H41" s="11">
        <f t="shared" si="5"/>
        <v>180</v>
      </c>
      <c r="I41" s="11">
        <f t="shared" si="5"/>
        <v>54</v>
      </c>
      <c r="J41" s="11">
        <f t="shared" si="5"/>
        <v>485</v>
      </c>
      <c r="K41" s="11">
        <f t="shared" si="5"/>
        <v>5702558</v>
      </c>
    </row>
    <row r="42" spans="3:11" s="61" customFormat="1" ht="15.75" customHeight="1">
      <c r="C42" s="62" t="s">
        <v>27</v>
      </c>
      <c r="D42" s="61">
        <v>35</v>
      </c>
      <c r="E42" s="61">
        <v>36</v>
      </c>
      <c r="F42" s="61">
        <v>37</v>
      </c>
      <c r="G42" s="61">
        <v>52</v>
      </c>
      <c r="H42" s="61">
        <v>53</v>
      </c>
      <c r="I42" s="61">
        <v>54</v>
      </c>
      <c r="J42" s="61">
        <v>55</v>
      </c>
      <c r="K42" s="61">
        <v>56</v>
      </c>
    </row>
  </sheetData>
  <sheetProtection/>
  <mergeCells count="14">
    <mergeCell ref="C30:C34"/>
    <mergeCell ref="F19:F21"/>
    <mergeCell ref="J19:J21"/>
    <mergeCell ref="A17:B21"/>
    <mergeCell ref="C17:C21"/>
    <mergeCell ref="D17:K18"/>
    <mergeCell ref="D30:F31"/>
    <mergeCell ref="G30:K31"/>
    <mergeCell ref="A4:B8"/>
    <mergeCell ref="C4:C8"/>
    <mergeCell ref="H6:H8"/>
    <mergeCell ref="E6:E8"/>
    <mergeCell ref="D4:K5"/>
    <mergeCell ref="A30:B3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2015-03-11T06:46:21Z</cp:lastPrinted>
  <dcterms:created xsi:type="dcterms:W3CDTF">1999-12-20T01:31:28Z</dcterms:created>
  <dcterms:modified xsi:type="dcterms:W3CDTF">2016-03-16T05:27:34Z</dcterms:modified>
  <cp:category/>
  <cp:version/>
  <cp:contentType/>
  <cp:contentStatus/>
</cp:coreProperties>
</file>