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0" windowWidth="10200" windowHeight="8010" activeTab="0"/>
  </bookViews>
  <sheets>
    <sheet name="第3-2表" sheetId="1" r:id="rId1"/>
    <sheet name="第3-3表" sheetId="2" r:id="rId2"/>
    <sheet name="第3-4表" sheetId="3" r:id="rId3"/>
    <sheet name="第3-4表 (2)" sheetId="4" r:id="rId4"/>
    <sheet name="第3-5表" sheetId="5" r:id="rId5"/>
    <sheet name="第3-6表" sheetId="6" r:id="rId6"/>
    <sheet name="第3-7表" sheetId="7" r:id="rId7"/>
    <sheet name="第3-8表" sheetId="8" r:id="rId8"/>
    <sheet name="第3-9表" sheetId="9" r:id="rId9"/>
  </sheets>
  <definedNames>
    <definedName name="_xlnm.Print_Area" localSheetId="0">'第3-2表'!$A$1:$AC$30</definedName>
    <definedName name="_xlnm.Print_Area" localSheetId="1">'第3-3表'!$A$1:$AX$30</definedName>
    <definedName name="_xlnm.Print_Area" localSheetId="2">'第3-4表'!$A$1:$Y$29</definedName>
    <definedName name="_xlnm.Print_Area" localSheetId="4">'第3-5表'!$A$1:$AL$32</definedName>
    <definedName name="_xlnm.Print_Area" localSheetId="5">'第3-6表'!$A$1:$BT$32</definedName>
    <definedName name="_xlnm.Print_Area" localSheetId="6">'第3-7表'!$A$1:$M$28</definedName>
    <definedName name="_xlnm.Print_Area" localSheetId="7">'第3-8表'!$A$1:$BS$28</definedName>
    <definedName name="_xlnm.Print_Area" localSheetId="8">'第3-9表'!$A$1:$X$29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'第3-4表 (2)'!$A:$A</definedName>
    <definedName name="_xlnm.Print_Titles" localSheetId="4">'第3-5表'!$A:$A</definedName>
    <definedName name="_xlnm.Print_Titles" localSheetId="5">'第3-6表'!$A:$A</definedName>
    <definedName name="_xlnm.Print_Titles" localSheetId="6">'第3-7表'!$A:$A</definedName>
    <definedName name="_xlnm.Print_Titles" localSheetId="7">'第3-8表'!$A:$A</definedName>
    <definedName name="_xlnm.Print_Titles" localSheetId="8">'第3-9表'!$A:$A</definedName>
  </definedNames>
  <calcPr fullCalcOnLoad="1"/>
</workbook>
</file>

<file path=xl/sharedStrings.xml><?xml version="1.0" encoding="utf-8"?>
<sst xmlns="http://schemas.openxmlformats.org/spreadsheetml/2006/main" count="1313" uniqueCount="868">
  <si>
    <t>(3)</t>
  </si>
  <si>
    <t>(7)</t>
  </si>
  <si>
    <t>(1)</t>
  </si>
  <si>
    <t>(2)</t>
  </si>
  <si>
    <t>計</t>
  </si>
  <si>
    <t>ア</t>
  </si>
  <si>
    <t>診療所数</t>
  </si>
  <si>
    <t>下関市</t>
  </si>
  <si>
    <t>○</t>
  </si>
  <si>
    <t>萩市</t>
  </si>
  <si>
    <t>光市</t>
  </si>
  <si>
    <t>美祢市</t>
  </si>
  <si>
    <t>２．　業　　　務</t>
  </si>
  <si>
    <t>イ　高　看</t>
  </si>
  <si>
    <t>ウ　準　看</t>
  </si>
  <si>
    <t>看護配置</t>
  </si>
  <si>
    <t>団体名</t>
  </si>
  <si>
    <t>周南市</t>
  </si>
  <si>
    <t>診療日数</t>
  </si>
  <si>
    <t>年延患者数</t>
  </si>
  <si>
    <t>山陽小野田市</t>
  </si>
  <si>
    <t>有</t>
  </si>
  <si>
    <t>周防大島町</t>
  </si>
  <si>
    <t>岩国市</t>
  </si>
  <si>
    <t>10:1</t>
  </si>
  <si>
    <t>10:1</t>
  </si>
  <si>
    <t>15:1</t>
  </si>
  <si>
    <t>7:1</t>
  </si>
  <si>
    <t>09-01-07</t>
  </si>
  <si>
    <t>09-01-08</t>
  </si>
  <si>
    <t>09-01-09</t>
  </si>
  <si>
    <t>09-01-10</t>
  </si>
  <si>
    <t>09-01-11</t>
  </si>
  <si>
    <t>09-01-12</t>
  </si>
  <si>
    <t>09-01-13</t>
  </si>
  <si>
    <t>09-01-14</t>
  </si>
  <si>
    <t>09-01-15</t>
  </si>
  <si>
    <t>09-01-16</t>
  </si>
  <si>
    <t>09-01-18</t>
  </si>
  <si>
    <t>09-01-19</t>
  </si>
  <si>
    <t>09-01-20</t>
  </si>
  <si>
    <t>09-01-21</t>
  </si>
  <si>
    <t>09-01-22</t>
  </si>
  <si>
    <t>09-01-23</t>
  </si>
  <si>
    <t>09-01-24</t>
  </si>
  <si>
    <t>09-01-26</t>
  </si>
  <si>
    <t>09-01-29</t>
  </si>
  <si>
    <t>09-01-30</t>
  </si>
  <si>
    <t>09-01-31</t>
  </si>
  <si>
    <t>09-01-32</t>
  </si>
  <si>
    <t>09-01-35</t>
  </si>
  <si>
    <t>09-01-36</t>
  </si>
  <si>
    <t>09-01-34</t>
  </si>
  <si>
    <t>15:1</t>
  </si>
  <si>
    <t>純利益</t>
  </si>
  <si>
    <t>団体名</t>
  </si>
  <si>
    <t>固定資産</t>
  </si>
  <si>
    <t>(E)+(F)+(H)</t>
  </si>
  <si>
    <t>その他</t>
  </si>
  <si>
    <t>(A)-(D)</t>
  </si>
  <si>
    <t>20-02-03</t>
  </si>
  <si>
    <t>-</t>
  </si>
  <si>
    <t>２．</t>
  </si>
  <si>
    <t>３．</t>
  </si>
  <si>
    <t>４．</t>
  </si>
  <si>
    <t>５．</t>
  </si>
  <si>
    <t>６．</t>
  </si>
  <si>
    <t>７．</t>
  </si>
  <si>
    <t>９．</t>
  </si>
  <si>
    <t>１０．</t>
  </si>
  <si>
    <t>１１．</t>
  </si>
  <si>
    <t>21-01-20</t>
  </si>
  <si>
    <t>21-01-21</t>
  </si>
  <si>
    <t>21-01-22</t>
  </si>
  <si>
    <t>21-01-23</t>
  </si>
  <si>
    <t>21-01-24</t>
  </si>
  <si>
    <t>21-01-25</t>
  </si>
  <si>
    <t>１．</t>
  </si>
  <si>
    <t>８．</t>
  </si>
  <si>
    <t>１１．</t>
  </si>
  <si>
    <t>へ繰越され</t>
  </si>
  <si>
    <t>る支出の</t>
  </si>
  <si>
    <t>(a)-{(b)+(c)}</t>
  </si>
  <si>
    <t>１～５</t>
  </si>
  <si>
    <t>差額</t>
  </si>
  <si>
    <t>売却代金</t>
  </si>
  <si>
    <t>財源充当額</t>
  </si>
  <si>
    <t>収入分　　　　</t>
  </si>
  <si>
    <t>職員給与費</t>
  </si>
  <si>
    <t>建設利息</t>
  </si>
  <si>
    <t>(c)</t>
  </si>
  <si>
    <t>(d)</t>
  </si>
  <si>
    <t>(e)</t>
  </si>
  <si>
    <t>(f)</t>
  </si>
  <si>
    <t>(g)</t>
  </si>
  <si>
    <t>(f)-(g)</t>
  </si>
  <si>
    <t>23-01-05</t>
  </si>
  <si>
    <t>固有資本金</t>
  </si>
  <si>
    <t>組入資本金</t>
  </si>
  <si>
    <t>建設改良</t>
  </si>
  <si>
    <t>（引継〃）</t>
  </si>
  <si>
    <t>繰入資本金</t>
  </si>
  <si>
    <t>（造成〃）</t>
  </si>
  <si>
    <t>１+２+３</t>
  </si>
  <si>
    <t>(4)</t>
  </si>
  <si>
    <t>(5)</t>
  </si>
  <si>
    <t>(6)</t>
  </si>
  <si>
    <t>(8)</t>
  </si>
  <si>
    <t>(9)</t>
  </si>
  <si>
    <t>１０．</t>
  </si>
  <si>
    <t>(1)</t>
  </si>
  <si>
    <t>(2)</t>
  </si>
  <si>
    <t>(3)</t>
  </si>
  <si>
    <t>(4)</t>
  </si>
  <si>
    <t>９．</t>
  </si>
  <si>
    <t>起債前借</t>
  </si>
  <si>
    <t>7.5%以上</t>
  </si>
  <si>
    <t>財政融資</t>
  </si>
  <si>
    <t>の金融機関</t>
  </si>
  <si>
    <t>外債</t>
  </si>
  <si>
    <t>7.5%未満</t>
  </si>
  <si>
    <t>8.0%未満</t>
  </si>
  <si>
    <t>（単位 千円、％）</t>
  </si>
  <si>
    <t>（単位　千円）</t>
  </si>
  <si>
    <t>　第３－２表　施設及び業務概況</t>
  </si>
  <si>
    <t>項　目</t>
  </si>
  <si>
    <t>(1) 錦中央病院</t>
  </si>
  <si>
    <t>(1) 光総合病院</t>
  </si>
  <si>
    <t>(1) 東 和 病 院</t>
  </si>
  <si>
    <t xml:space="preserve">(3) 大 島 病 院 </t>
  </si>
  <si>
    <t xml:space="preserve">(2) 橘   病   院 </t>
  </si>
  <si>
    <t>(2) 美 東 病 院</t>
  </si>
  <si>
    <t>(1) 市 立 病 院</t>
  </si>
  <si>
    <t>(2) 美 和 病 院</t>
  </si>
  <si>
    <t>(1) 中 央 病 院</t>
  </si>
  <si>
    <t>(1) 病　院　区　分</t>
  </si>
  <si>
    <t>一　般</t>
  </si>
  <si>
    <t>病　院</t>
  </si>
  <si>
    <t>結　核</t>
  </si>
  <si>
    <t>(2) 病　床　数</t>
  </si>
  <si>
    <t>ア　一　般</t>
  </si>
  <si>
    <t>　　病　床</t>
  </si>
  <si>
    <t>イ　療　養</t>
  </si>
  <si>
    <t>ウ　結　核</t>
  </si>
  <si>
    <t>エ　精　神</t>
  </si>
  <si>
    <t>オ　感染症</t>
  </si>
  <si>
    <t>立　地</t>
  </si>
  <si>
    <t>条　件</t>
  </si>
  <si>
    <t>(4) 病院施設延面積</t>
  </si>
  <si>
    <t>ア 鉄骨鉄筋又は鉄筋</t>
  </si>
  <si>
    <r>
      <t>コンクリート造 (m</t>
    </r>
    <r>
      <rPr>
        <vertAlign val="superscript"/>
        <sz val="12"/>
        <rFont val="ＭＳ ゴシック"/>
        <family val="3"/>
      </rPr>
      <t>2)</t>
    </r>
  </si>
  <si>
    <t>イ　耐　火</t>
  </si>
  <si>
    <r>
      <t>構　造 (m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</si>
  <si>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t>ウ　木　造</t>
  </si>
  <si>
    <r>
      <t>(m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</si>
  <si>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t>１．　施　　　設</t>
  </si>
  <si>
    <t>定　数</t>
  </si>
  <si>
    <t>救急病院の告示</t>
  </si>
  <si>
    <t>(6)</t>
  </si>
  <si>
    <t>有　無</t>
  </si>
  <si>
    <t>病床数</t>
  </si>
  <si>
    <t>入　院</t>
  </si>
  <si>
    <t>外　来</t>
  </si>
  <si>
    <t>３．　職　員　数 (人)</t>
  </si>
  <si>
    <t>損　益</t>
  </si>
  <si>
    <t>勘　定</t>
  </si>
  <si>
    <t>資　本</t>
  </si>
  <si>
    <t>計</t>
  </si>
  <si>
    <t>(2) 豊 浦 病 院</t>
  </si>
  <si>
    <t>（●→）</t>
  </si>
  <si>
    <t>（←●）</t>
  </si>
  <si>
    <t>　第３－３表　損益計算書の状況</t>
  </si>
  <si>
    <t>（●→）</t>
  </si>
  <si>
    <t>総収益</t>
  </si>
  <si>
    <t>(A)</t>
  </si>
  <si>
    <t>団体名</t>
  </si>
  <si>
    <t>その他</t>
  </si>
  <si>
    <t>受取利息</t>
  </si>
  <si>
    <t>国庫補助金</t>
  </si>
  <si>
    <t>県補助金</t>
  </si>
  <si>
    <t>他会計</t>
  </si>
  <si>
    <t>長期前受金</t>
  </si>
  <si>
    <t>資本費繰入</t>
  </si>
  <si>
    <t>収益</t>
  </si>
  <si>
    <t>他会計</t>
  </si>
  <si>
    <t>及び配当金</t>
  </si>
  <si>
    <t>収益</t>
  </si>
  <si>
    <t>補助金</t>
  </si>
  <si>
    <t>戻入</t>
  </si>
  <si>
    <t>(B)+(C)+(G)</t>
  </si>
  <si>
    <t>(B)</t>
  </si>
  <si>
    <t>負担金</t>
  </si>
  <si>
    <t>(C)</t>
  </si>
  <si>
    <t>20-01-01</t>
  </si>
  <si>
    <t>20-01-02</t>
  </si>
  <si>
    <t>20-01-03</t>
  </si>
  <si>
    <t>20-01-04</t>
  </si>
  <si>
    <t>20-01-12</t>
  </si>
  <si>
    <t>20-01-13</t>
  </si>
  <si>
    <t>20-01-14</t>
  </si>
  <si>
    <t>20-01-15</t>
  </si>
  <si>
    <t>20-01-16</t>
  </si>
  <si>
    <t>20-01-17</t>
  </si>
  <si>
    <t>20-01-18</t>
  </si>
  <si>
    <t>20-01-19</t>
  </si>
  <si>
    <t>20-01-20</t>
  </si>
  <si>
    <t>20-01-22</t>
  </si>
  <si>
    <t>20-01-23</t>
  </si>
  <si>
    <t>20-01-24</t>
  </si>
  <si>
    <t>（←●）</t>
  </si>
  <si>
    <t>（▲→）</t>
  </si>
  <si>
    <t>総費用</t>
  </si>
  <si>
    <t>(D)</t>
  </si>
  <si>
    <t>減価償却費</t>
  </si>
  <si>
    <t>資産減耗費</t>
  </si>
  <si>
    <t>その他</t>
  </si>
  <si>
    <t>支払利息</t>
  </si>
  <si>
    <t>企業債</t>
  </si>
  <si>
    <t>繰延勘定</t>
  </si>
  <si>
    <t>その他</t>
  </si>
  <si>
    <t>取扱諸費</t>
  </si>
  <si>
    <t>償却</t>
  </si>
  <si>
    <t>(E)</t>
  </si>
  <si>
    <t>(F)</t>
  </si>
  <si>
    <t>20-01-25</t>
  </si>
  <si>
    <t>20-01-26</t>
  </si>
  <si>
    <t>20-01-27</t>
  </si>
  <si>
    <t>20-01-28</t>
  </si>
  <si>
    <t>20-01-29</t>
  </si>
  <si>
    <t>20-01-40</t>
  </si>
  <si>
    <t>20-01-41</t>
  </si>
  <si>
    <t>20-01-42</t>
  </si>
  <si>
    <t>20-01-43</t>
  </si>
  <si>
    <t>20-01-44</t>
  </si>
  <si>
    <t>20-01-45</t>
  </si>
  <si>
    <t>（←▲）</t>
  </si>
  <si>
    <t>前年度繰越</t>
  </si>
  <si>
    <t>当年度未処</t>
  </si>
  <si>
    <t>経常利益</t>
  </si>
  <si>
    <t>経常損失</t>
  </si>
  <si>
    <t>特別利益</t>
  </si>
  <si>
    <t>特別損失</t>
  </si>
  <si>
    <t>純利益</t>
  </si>
  <si>
    <t>純損失</t>
  </si>
  <si>
    <t>利益剰余金</t>
  </si>
  <si>
    <t>未処分利益</t>
  </si>
  <si>
    <t>分利益剰余</t>
  </si>
  <si>
    <t>(△)</t>
  </si>
  <si>
    <t>固定資産</t>
  </si>
  <si>
    <t>職員給与費</t>
  </si>
  <si>
    <t>（又は前年</t>
  </si>
  <si>
    <t>剰余金</t>
  </si>
  <si>
    <t>金（又は当</t>
  </si>
  <si>
    <t>繰入金</t>
  </si>
  <si>
    <t>売却益</t>
  </si>
  <si>
    <t>度繰越欠損</t>
  </si>
  <si>
    <t>変動額</t>
  </si>
  <si>
    <t>年度未処理</t>
  </si>
  <si>
    <t>[(B)+(C)]-[(E)+(F)]</t>
  </si>
  <si>
    <t>(G)</t>
  </si>
  <si>
    <t>(H)</t>
  </si>
  <si>
    <t>金 ）</t>
  </si>
  <si>
    <t>欠 損 金）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</si>
  <si>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</si>
  <si>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</si>
  <si>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</si>
  <si>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</si>
  <si>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</si>
  <si>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</si>
  <si>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</si>
  <si>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</si>
  <si>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</si>
  <si>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20-01-55</t>
  </si>
  <si>
    <t>20-01-56</t>
  </si>
  <si>
    <t>20-01-57</t>
  </si>
  <si>
    <t>20-01-58</t>
  </si>
  <si>
    <t>20-01-59</t>
  </si>
  <si>
    <t>他会計</t>
  </si>
  <si>
    <t>繰入金再掲</t>
  </si>
  <si>
    <t>（特別利益</t>
  </si>
  <si>
    <t>を除く）</t>
  </si>
  <si>
    <t>経常収益対</t>
  </si>
  <si>
    <t>経常費用</t>
  </si>
  <si>
    <t>比率</t>
  </si>
  <si>
    <t>医業収益対</t>
  </si>
  <si>
    <t>医業費用</t>
  </si>
  <si>
    <t>繰入金対</t>
  </si>
  <si>
    <t>経常収益</t>
  </si>
  <si>
    <t>医業収益</t>
  </si>
  <si>
    <t>入院収益</t>
  </si>
  <si>
    <t>外来収益</t>
  </si>
  <si>
    <t>医業収益</t>
  </si>
  <si>
    <t>医業外収益</t>
  </si>
  <si>
    <t>看護学院</t>
  </si>
  <si>
    <t>負担金</t>
  </si>
  <si>
    <t>医業外収益</t>
  </si>
  <si>
    <t>医業費用</t>
  </si>
  <si>
    <t>職員給与費</t>
  </si>
  <si>
    <t>材料費</t>
  </si>
  <si>
    <t>20-01-30</t>
  </si>
  <si>
    <t>20-01-33</t>
  </si>
  <si>
    <t>医業外費用</t>
  </si>
  <si>
    <t>20-01-21</t>
  </si>
  <si>
    <t>　第３－４表　費用構成の状況</t>
  </si>
  <si>
    <t>（●→）</t>
  </si>
  <si>
    <t>（←●）</t>
  </si>
  <si>
    <t>（単位　千円）</t>
  </si>
  <si>
    <t>団体名</t>
  </si>
  <si>
    <t>基本給</t>
  </si>
  <si>
    <t>手当</t>
  </si>
  <si>
    <t>賃金</t>
  </si>
  <si>
    <t>退職給付費</t>
  </si>
  <si>
    <t>法定福利費</t>
  </si>
  <si>
    <t>支払利息</t>
  </si>
  <si>
    <t>企業債利息</t>
  </si>
  <si>
    <t>一時借入金</t>
  </si>
  <si>
    <t>他会計借入</t>
  </si>
  <si>
    <t>減価償却費</t>
  </si>
  <si>
    <t>光熱水費</t>
  </si>
  <si>
    <t>通信運搬費</t>
  </si>
  <si>
    <t>修繕費</t>
  </si>
  <si>
    <t>委託料</t>
  </si>
  <si>
    <t>費用合計</t>
  </si>
  <si>
    <t>経常費用</t>
  </si>
  <si>
    <t>計</t>
  </si>
  <si>
    <t>利息</t>
  </si>
  <si>
    <t>金等利息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</si>
  <si>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</si>
  <si>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</si>
  <si>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</si>
  <si>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</si>
  <si>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</si>
  <si>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</si>
  <si>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</si>
  <si>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</si>
  <si>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</si>
  <si>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</si>
  <si>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</si>
  <si>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21-01-13</t>
  </si>
  <si>
    <t>21-01-14</t>
  </si>
  <si>
    <t>21-01-15</t>
  </si>
  <si>
    <t>21-01-19</t>
  </si>
  <si>
    <t>21-01-28</t>
  </si>
  <si>
    <t>21-01-29</t>
  </si>
  <si>
    <t>21-01-57</t>
  </si>
  <si>
    <t>４．</t>
  </si>
  <si>
    <t>５．</t>
  </si>
  <si>
    <t>６．</t>
  </si>
  <si>
    <t>７．</t>
  </si>
  <si>
    <t>薬　　　品　　　費</t>
  </si>
  <si>
    <t>投薬</t>
  </si>
  <si>
    <t>注射</t>
  </si>
  <si>
    <t>小計</t>
  </si>
  <si>
    <t>医療材料費</t>
  </si>
  <si>
    <t>給食材料費</t>
  </si>
  <si>
    <t>（患者用）</t>
  </si>
  <si>
    <t>１～１０</t>
  </si>
  <si>
    <t>１２．</t>
  </si>
  <si>
    <t>支払利息</t>
  </si>
  <si>
    <t>３．</t>
  </si>
  <si>
    <t>８．　医　　　療　　　材　　　料　　　費</t>
  </si>
  <si>
    <t>医療材料費</t>
  </si>
  <si>
    <t>給食材料費</t>
  </si>
  <si>
    <t>（患者用）</t>
  </si>
  <si>
    <t>その他</t>
  </si>
  <si>
    <t>費用合計</t>
  </si>
  <si>
    <t>費　　　用　　　構　　　成　　　比　　　率</t>
  </si>
  <si>
    <t>２．</t>
  </si>
  <si>
    <t>う　ち</t>
  </si>
  <si>
    <t>薬品費</t>
  </si>
  <si>
    <t>　第３－５表　資本的収支の状況</t>
  </si>
  <si>
    <t>（●→）</t>
  </si>
  <si>
    <t>（←●）</t>
  </si>
  <si>
    <t>資　　　本　　　的　　　収　　　入</t>
  </si>
  <si>
    <t>資　　本　　的　　支　　出</t>
  </si>
  <si>
    <t>３．</t>
  </si>
  <si>
    <t>４．</t>
  </si>
  <si>
    <t>５．</t>
  </si>
  <si>
    <t>６．</t>
  </si>
  <si>
    <t>７．</t>
  </si>
  <si>
    <t>２．</t>
  </si>
  <si>
    <t>１．</t>
  </si>
  <si>
    <t>その他</t>
  </si>
  <si>
    <t>他会計</t>
  </si>
  <si>
    <t>国庫補助金</t>
  </si>
  <si>
    <t>県補助金</t>
  </si>
  <si>
    <t>工事負担金</t>
  </si>
  <si>
    <t>計</t>
  </si>
  <si>
    <t>うち翌年度</t>
  </si>
  <si>
    <t>前年度</t>
  </si>
  <si>
    <t>純計</t>
  </si>
  <si>
    <t>建設改良費</t>
  </si>
  <si>
    <t>う　ち</t>
  </si>
  <si>
    <t>企業債</t>
  </si>
  <si>
    <t>建設改良</t>
  </si>
  <si>
    <t>他会計への</t>
  </si>
  <si>
    <t>過年度分</t>
  </si>
  <si>
    <t>当年度分</t>
  </si>
  <si>
    <t>繰越利益</t>
  </si>
  <si>
    <t>当年度利益</t>
  </si>
  <si>
    <t>積立金取り</t>
  </si>
  <si>
    <t>繰越工事</t>
  </si>
  <si>
    <t>のための</t>
  </si>
  <si>
    <t>出資金</t>
  </si>
  <si>
    <t>借入金</t>
  </si>
  <si>
    <t>同意等債で</t>
  </si>
  <si>
    <t>償還金</t>
  </si>
  <si>
    <t>のための</t>
  </si>
  <si>
    <t>からの</t>
  </si>
  <si>
    <t>支出金</t>
  </si>
  <si>
    <t>損益勘定</t>
  </si>
  <si>
    <t>剰余金</t>
  </si>
  <si>
    <t>くずし額</t>
  </si>
  <si>
    <t>資金</t>
  </si>
  <si>
    <t>不足額</t>
  </si>
  <si>
    <t>今年度</t>
  </si>
  <si>
    <t>長期借入金</t>
  </si>
  <si>
    <t>留保資金</t>
  </si>
  <si>
    <t>処分額</t>
  </si>
  <si>
    <t>１～７</t>
  </si>
  <si>
    <t>返還額</t>
  </si>
  <si>
    <t>(a)</t>
  </si>
  <si>
    <t>(b)</t>
  </si>
  <si>
    <t>23-01-01</t>
  </si>
  <si>
    <t>23-01-02</t>
  </si>
  <si>
    <t>23-01-03</t>
  </si>
  <si>
    <t>23-01-04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</si>
  <si>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</si>
  <si>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</si>
  <si>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</si>
  <si>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</si>
  <si>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</si>
  <si>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</si>
  <si>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</si>
  <si>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</si>
  <si>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</si>
  <si>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</si>
  <si>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</si>
  <si>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</si>
  <si>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</si>
  <si>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</si>
  <si>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</si>
  <si>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</si>
  <si>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</si>
  <si>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</si>
  <si>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</si>
  <si>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</si>
  <si>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</si>
  <si>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</si>
  <si>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</si>
  <si>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</si>
  <si>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</si>
  <si>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</si>
  <si>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</si>
  <si>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</si>
  <si>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</si>
  <si>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負担金</t>
  </si>
  <si>
    <t>８．</t>
  </si>
  <si>
    <t>１～１０</t>
  </si>
  <si>
    <t>　第３－６表　貸借対照表の状況</t>
  </si>
  <si>
    <t>（単位　千円、％）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</si>
  <si>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</si>
  <si>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</si>
  <si>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</si>
  <si>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</si>
  <si>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</si>
  <si>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</si>
  <si>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</si>
  <si>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</si>
  <si>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</si>
  <si>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</si>
  <si>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</si>
  <si>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固定資産</t>
  </si>
  <si>
    <t>(1)</t>
  </si>
  <si>
    <t>(2)</t>
  </si>
  <si>
    <t>(3)</t>
  </si>
  <si>
    <t>流動資産</t>
  </si>
  <si>
    <t>う　ち</t>
  </si>
  <si>
    <t>繰延資産</t>
  </si>
  <si>
    <t>資産合計</t>
  </si>
  <si>
    <t>固定負債</t>
  </si>
  <si>
    <t>(1)</t>
  </si>
  <si>
    <t>(2)</t>
  </si>
  <si>
    <t>(3)</t>
  </si>
  <si>
    <t>(4)</t>
  </si>
  <si>
    <t>(5)</t>
  </si>
  <si>
    <t>(6)</t>
  </si>
  <si>
    <t>(7)</t>
  </si>
  <si>
    <t>(8)</t>
  </si>
  <si>
    <t>流動負債</t>
  </si>
  <si>
    <t>(9)</t>
  </si>
  <si>
    <t>(10)</t>
  </si>
  <si>
    <t>繰延収益</t>
  </si>
  <si>
    <t>負債合計</t>
  </si>
  <si>
    <t>資本金</t>
  </si>
  <si>
    <t>再評価組入</t>
  </si>
  <si>
    <t>剰余金</t>
  </si>
  <si>
    <t>資本合計</t>
  </si>
  <si>
    <t>負債・資本</t>
  </si>
  <si>
    <t>累積欠損金</t>
  </si>
  <si>
    <t>不良債務</t>
  </si>
  <si>
    <t>実質資金</t>
  </si>
  <si>
    <t>累積欠損金</t>
  </si>
  <si>
    <t>有形固定</t>
  </si>
  <si>
    <t>土地</t>
  </si>
  <si>
    <t>償却資産</t>
  </si>
  <si>
    <t>減価償却</t>
  </si>
  <si>
    <t>建設仮勘定</t>
  </si>
  <si>
    <t>無形固定</t>
  </si>
  <si>
    <t>投資</t>
  </si>
  <si>
    <t>建設改良等</t>
  </si>
  <si>
    <t>その他の</t>
  </si>
  <si>
    <t>再建債</t>
  </si>
  <si>
    <t>引当金</t>
  </si>
  <si>
    <t>リース債務</t>
  </si>
  <si>
    <t>その他</t>
  </si>
  <si>
    <t>一時借入金</t>
  </si>
  <si>
    <t>未払金</t>
  </si>
  <si>
    <t>前受金</t>
  </si>
  <si>
    <t>資本剰余金</t>
  </si>
  <si>
    <t>県補助金</t>
  </si>
  <si>
    <t>工事負担金</t>
  </si>
  <si>
    <t>再評価</t>
  </si>
  <si>
    <t>利益剰余金</t>
  </si>
  <si>
    <t>減債積立金</t>
  </si>
  <si>
    <t>利益積立金</t>
  </si>
  <si>
    <t>建設改良</t>
  </si>
  <si>
    <t>当　年　度</t>
  </si>
  <si>
    <t>有価証券</t>
  </si>
  <si>
    <t>合計</t>
  </si>
  <si>
    <t>不足額</t>
  </si>
  <si>
    <t>比率</t>
  </si>
  <si>
    <t>団体名</t>
  </si>
  <si>
    <t>資産</t>
  </si>
  <si>
    <t>う　ち</t>
  </si>
  <si>
    <t>累計額</t>
  </si>
  <si>
    <t>その他の</t>
  </si>
  <si>
    <t>現金</t>
  </si>
  <si>
    <t>未収金</t>
  </si>
  <si>
    <t>貸倒引当金</t>
  </si>
  <si>
    <t>貯蔵品</t>
  </si>
  <si>
    <t>短期</t>
  </si>
  <si>
    <t>の財源に充</t>
  </si>
  <si>
    <t>長期借入金</t>
  </si>
  <si>
    <t>及び</t>
  </si>
  <si>
    <t>収益化</t>
  </si>
  <si>
    <t>積立金</t>
  </si>
  <si>
    <t>未処分</t>
  </si>
  <si>
    <t>未処理</t>
  </si>
  <si>
    <t>う　ち　当　年　度</t>
  </si>
  <si>
    <t>評価差額金</t>
  </si>
  <si>
    <t>リース資産</t>
  </si>
  <si>
    <t>(△)</t>
  </si>
  <si>
    <t>リース資産</t>
  </si>
  <si>
    <t>資産</t>
  </si>
  <si>
    <t>及び</t>
  </si>
  <si>
    <t>有価証券</t>
  </si>
  <si>
    <t>てるための</t>
  </si>
  <si>
    <t>未払費用</t>
  </si>
  <si>
    <t>前受収益</t>
  </si>
  <si>
    <t>利益剰余金</t>
  </si>
  <si>
    <t>欠損金</t>
  </si>
  <si>
    <t>純損失</t>
  </si>
  <si>
    <t>減価償却累計額</t>
  </si>
  <si>
    <t>預金</t>
  </si>
  <si>
    <t>未収収益</t>
  </si>
  <si>
    <t>企業債</t>
  </si>
  <si>
    <t>長期借入金</t>
  </si>
  <si>
    <t>５＋６＋７</t>
  </si>
  <si>
    <t>９＋１０＋１１</t>
  </si>
  <si>
    <t>８＋１２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</si>
  <si>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</si>
  <si>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</si>
  <si>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</si>
  <si>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</si>
  <si>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</si>
  <si>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</si>
  <si>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</si>
  <si>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</si>
  <si>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22-01-09</t>
  </si>
  <si>
    <t>22-01-10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</si>
  <si>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</si>
  <si>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</si>
  <si>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</si>
  <si>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</si>
  <si>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</si>
  <si>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</si>
  <si>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</si>
  <si>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</si>
  <si>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</si>
  <si>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</si>
  <si>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</si>
  <si>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</si>
  <si>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</si>
  <si>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</si>
  <si>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</si>
  <si>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</si>
  <si>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</si>
  <si>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</si>
  <si>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</si>
  <si>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</si>
  <si>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</si>
  <si>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</si>
  <si>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</si>
  <si>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</si>
  <si>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</si>
  <si>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</si>
  <si>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</si>
  <si>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</si>
  <si>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</si>
  <si>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</si>
  <si>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</si>
  <si>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</si>
  <si>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</si>
  <si>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</si>
  <si>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</si>
  <si>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</si>
  <si>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</si>
  <si>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</si>
  <si>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</si>
  <si>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</si>
  <si>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</si>
  <si>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</si>
  <si>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</si>
  <si>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22-01-57</t>
  </si>
  <si>
    <t>22-01-58</t>
  </si>
  <si>
    <t>22-01-59</t>
  </si>
  <si>
    <t>22-01-60</t>
  </si>
  <si>
    <t>22-01-61</t>
  </si>
  <si>
    <t>22-01-62</t>
  </si>
  <si>
    <t>22-01-63</t>
  </si>
  <si>
    <t>22-01-64</t>
  </si>
  <si>
    <t>22-01-65</t>
  </si>
  <si>
    <t>22-01-66</t>
  </si>
  <si>
    <t>22-01-67</t>
  </si>
  <si>
    <t>22-01-68</t>
  </si>
  <si>
    <t>22-01-69</t>
  </si>
  <si>
    <t>22-01-70</t>
  </si>
  <si>
    <t>22-01-71</t>
  </si>
  <si>
    <t>（特例債を</t>
  </si>
  <si>
    <t>含む）</t>
  </si>
  <si>
    <t>　第３－７表　財務分析の状況</t>
  </si>
  <si>
    <t>流動比率</t>
  </si>
  <si>
    <t>企業債利息</t>
  </si>
  <si>
    <t>自己資本</t>
  </si>
  <si>
    <t>構成比率</t>
  </si>
  <si>
    <t>料　金　収　入　に　対　す　る　比　率</t>
  </si>
  <si>
    <t>３．</t>
  </si>
  <si>
    <t>固定資産対</t>
  </si>
  <si>
    <t>長期資本</t>
  </si>
  <si>
    <t>比率</t>
  </si>
  <si>
    <t>自己資本</t>
  </si>
  <si>
    <t>回転率</t>
  </si>
  <si>
    <t>固定資産</t>
  </si>
  <si>
    <t>企業債元金</t>
  </si>
  <si>
    <t>償還金対減価</t>
  </si>
  <si>
    <t>償却額比率</t>
  </si>
  <si>
    <t>流動資産</t>
  </si>
  <si>
    <t>未収金</t>
  </si>
  <si>
    <t>　第３－９表　企業債の状況</t>
  </si>
  <si>
    <t>（●→）</t>
  </si>
  <si>
    <t>団体名</t>
  </si>
  <si>
    <t>借　　　入　　　先</t>
  </si>
  <si>
    <t>企業債</t>
  </si>
  <si>
    <t>１．　政　府　資　金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</si>
  <si>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</si>
  <si>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</si>
  <si>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</si>
  <si>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</si>
  <si>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</si>
  <si>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</si>
  <si>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</si>
  <si>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</si>
  <si>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現在高</t>
  </si>
  <si>
    <t>郵便貯金</t>
  </si>
  <si>
    <t>地方公共団体</t>
  </si>
  <si>
    <t>市中銀行</t>
  </si>
  <si>
    <t>市中銀行以外</t>
  </si>
  <si>
    <t>市場公募債</t>
  </si>
  <si>
    <t>共済組合</t>
  </si>
  <si>
    <t>政府保証付</t>
  </si>
  <si>
    <t>交付公債</t>
  </si>
  <si>
    <t>保険</t>
  </si>
  <si>
    <t>金融機構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</si>
  <si>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</si>
  <si>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</si>
  <si>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</si>
  <si>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</si>
  <si>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</si>
  <si>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</si>
  <si>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</si>
  <si>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</si>
  <si>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</si>
  <si>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</si>
  <si>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</si>
  <si>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</si>
  <si>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（←●）</t>
  </si>
  <si>
    <t>利　　　率　　　別　　　内　　　訳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</si>
  <si>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</si>
  <si>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</si>
  <si>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</si>
  <si>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</si>
  <si>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</si>
  <si>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</si>
  <si>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</si>
  <si>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</si>
  <si>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8.0%以上</t>
  </si>
  <si>
    <t>2.0%未満</t>
  </si>
  <si>
    <t>3.0%未満</t>
  </si>
  <si>
    <t>4.0%未満</t>
  </si>
  <si>
    <t>5.0%未満</t>
  </si>
  <si>
    <t>6.0%未満</t>
  </si>
  <si>
    <t>7.0%未満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</si>
  <si>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</si>
  <si>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</si>
  <si>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</si>
  <si>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</si>
  <si>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</si>
  <si>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</si>
  <si>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</si>
  <si>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</si>
  <si>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</si>
  <si>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</si>
  <si>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</si>
  <si>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　第３－８表　経営分析の状況</t>
  </si>
  <si>
    <t>(1)</t>
  </si>
  <si>
    <t>感染症</t>
  </si>
  <si>
    <t>２．　患　　　者　　　数</t>
  </si>
  <si>
    <t>団　　　体　　　名</t>
  </si>
  <si>
    <t>一　般</t>
  </si>
  <si>
    <t>療　養</t>
  </si>
  <si>
    <t>結　核</t>
  </si>
  <si>
    <t>精　神</t>
  </si>
  <si>
    <t>(ｱ) 入　院</t>
  </si>
  <si>
    <t>１日平均患者数 (人)</t>
  </si>
  <si>
    <t>(1)</t>
  </si>
  <si>
    <t>(ｲ) 外　来</t>
  </si>
  <si>
    <t>(2) 外　来</t>
  </si>
  <si>
    <t>入院比率</t>
  </si>
  <si>
    <t>(％)</t>
  </si>
  <si>
    <t>ア　医　　師</t>
  </si>
  <si>
    <t>イ　看護部門</t>
  </si>
  <si>
    <t>(ｳ) 処置・手術</t>
  </si>
  <si>
    <t>(ｱ) 投　薬</t>
  </si>
  <si>
    <t>(ｲ) 注　射</t>
  </si>
  <si>
    <t>(ｴ) 検　査</t>
  </si>
  <si>
    <t>３．　収　　　　　　入</t>
  </si>
  <si>
    <t>(ｵ) Ｘ　線</t>
  </si>
  <si>
    <t>(ｶ) 入院料</t>
  </si>
  <si>
    <t>(ｷ) 給　食</t>
  </si>
  <si>
    <t>(ｸ) その他</t>
  </si>
  <si>
    <t>ア　入　　　院　　　収　　　入</t>
  </si>
  <si>
    <t>イ　外　　　来　　　収　　　入</t>
  </si>
  <si>
    <t>(ｶ) 初診料</t>
  </si>
  <si>
    <t>(ｷ) 再診料</t>
  </si>
  <si>
    <t>ア　医　師</t>
  </si>
  <si>
    <t>４．　費　　　用</t>
  </si>
  <si>
    <t>ア　投　薬</t>
  </si>
  <si>
    <t>イ　注　射</t>
  </si>
  <si>
    <t>(2) 入院患者</t>
  </si>
  <si>
    <t>給食材料費 (円)</t>
  </si>
  <si>
    <t>(3) 薬　品　使　用　効　率</t>
  </si>
  <si>
    <t>(％)</t>
  </si>
  <si>
    <t>５．　診療収入に対する割合 (％)</t>
  </si>
  <si>
    <t>投　薬</t>
  </si>
  <si>
    <t>収　入</t>
  </si>
  <si>
    <t>注　射</t>
  </si>
  <si>
    <t>検　査</t>
  </si>
  <si>
    <t>Ｘ　線</t>
  </si>
  <si>
    <t>６．　医業収益に対する割合 (％)</t>
  </si>
  <si>
    <t>材 料 費</t>
  </si>
  <si>
    <t>７．　検　　　査　　　の　　　状　　　況</t>
  </si>
  <si>
    <t>(1) 患者100人</t>
  </si>
  <si>
    <t>(2) 患者100人</t>
  </si>
  <si>
    <t>(件)</t>
  </si>
  <si>
    <t>(件)</t>
  </si>
  <si>
    <t>(3) 検査技師１人</t>
  </si>
  <si>
    <t>(件)</t>
  </si>
  <si>
    <t>(4) 検査技師１人</t>
  </si>
  <si>
    <t>(千円)</t>
  </si>
  <si>
    <t>(5) Ｘ線技師１人</t>
  </si>
  <si>
    <t>(6) Ｘ線技師１人</t>
  </si>
  <si>
    <t>ア　個　　室</t>
  </si>
  <si>
    <t>(ｱ) 最　高</t>
  </si>
  <si>
    <t>(ｲ) 最　低</t>
  </si>
  <si>
    <t>イ　２人以上室</t>
  </si>
  <si>
    <t>(2) 室料差額</t>
  </si>
  <si>
    <t>対象病床数/</t>
  </si>
  <si>
    <t>総病床数 (％)</t>
  </si>
  <si>
    <t>８．　室　料　差　額　の　状　況</t>
  </si>
  <si>
    <t>医　師</t>
  </si>
  <si>
    <t>看護部門</t>
  </si>
  <si>
    <t>薬剤部門</t>
  </si>
  <si>
    <t>事務部門</t>
  </si>
  <si>
    <t>給食部門</t>
  </si>
  <si>
    <t>Ｘ線部門</t>
  </si>
  <si>
    <t>その他部門</t>
  </si>
  <si>
    <t>全職員</t>
  </si>
  <si>
    <t>全職員数</t>
  </si>
  <si>
    <t>ア</t>
  </si>
  <si>
    <t>償却資産</t>
  </si>
  <si>
    <t>建　物</t>
  </si>
  <si>
    <t>イ</t>
  </si>
  <si>
    <t>機械備品</t>
  </si>
  <si>
    <t>簡易生命</t>
  </si>
  <si>
    <t>補　　　て　　　ん　　　財　　　源</t>
  </si>
  <si>
    <t>補てん財源</t>
  </si>
  <si>
    <t>(2)  大和総合病院</t>
  </si>
  <si>
    <t>(3)  豊田中央病院</t>
  </si>
  <si>
    <t>（単位　％、回）</t>
  </si>
  <si>
    <t>償還金</t>
  </si>
  <si>
    <t>企業債元利</t>
  </si>
  <si>
    <t>償還金</t>
  </si>
  <si>
    <t>（▲→）</t>
  </si>
  <si>
    <t>（←▲）</t>
  </si>
  <si>
    <t>（▼→）</t>
  </si>
  <si>
    <t>（←▼）</t>
  </si>
  <si>
    <t>資　　　本　　　的　　　支　　　出</t>
  </si>
  <si>
    <t>差　　　引</t>
  </si>
  <si>
    <t>(d)-(e)</t>
  </si>
  <si>
    <t>不足額</t>
  </si>
  <si>
    <t>(△)</t>
  </si>
  <si>
    <t>23-01-42</t>
  </si>
  <si>
    <t>23-01-43</t>
  </si>
  <si>
    <t>(△)</t>
  </si>
  <si>
    <t>23-01-53</t>
  </si>
  <si>
    <t>（▲→）</t>
  </si>
  <si>
    <t>（←▲）</t>
  </si>
  <si>
    <t>（▼→）</t>
  </si>
  <si>
    <t>（←▼）</t>
  </si>
  <si>
    <t>６．　流　動　負　債</t>
  </si>
  <si>
    <t>１０．　剰　　　余　　　金</t>
  </si>
  <si>
    <t>(△)</t>
  </si>
  <si>
    <t>１．　職　　　員　　　給　　　与　　　費</t>
  </si>
  <si>
    <t>３．　収　　　入</t>
  </si>
  <si>
    <t>１．　病　　　床　　　利　　　用　　　率 (％)</t>
  </si>
  <si>
    <t xml:space="preserve">  診療収入         (円)</t>
  </si>
  <si>
    <t xml:space="preserve">  薬品費       　  (円)</t>
  </si>
  <si>
    <t>臨床検査</t>
  </si>
  <si>
    <t>部　　門</t>
  </si>
  <si>
    <t>ウ　計　</t>
  </si>
  <si>
    <t>(3) 職員１人１日当たり患者数 (人)</t>
  </si>
  <si>
    <t>(1) 患者１人１日当たり診療収入 (円)</t>
  </si>
  <si>
    <t>(1) 患　者　１　人　１　日　当　た　り　診　療　収　入 (円)</t>
  </si>
  <si>
    <t>(2) 職員１人１日当たり</t>
  </si>
  <si>
    <t>(1) 患者１人１日当たり</t>
  </si>
  <si>
    <t>１人１日当たり</t>
  </si>
  <si>
    <t xml:space="preserve"> 当たり検査件数</t>
  </si>
  <si>
    <t xml:space="preserve"> 当たり×線件数</t>
  </si>
  <si>
    <t xml:space="preserve"> 当たり検査収入</t>
  </si>
  <si>
    <t xml:space="preserve"> 当たりＸ線件数</t>
  </si>
  <si>
    <t xml:space="preserve"> 当たりＸ線収入</t>
  </si>
  <si>
    <t>(1) １人１日当たり徴収額 (円)</t>
  </si>
  <si>
    <t>９．　１００　　　床　　　当　　　た　　　り　　　職　　　員　　　数</t>
  </si>
  <si>
    <t>１１．　１床当たり固定資産 (千円)</t>
  </si>
  <si>
    <t>（単位　％）</t>
  </si>
  <si>
    <t>特　別　利　益</t>
  </si>
  <si>
    <t>看護学院費</t>
  </si>
  <si>
    <t>医業外費用</t>
  </si>
  <si>
    <t>１．　施　　　　　　　　　　　　　　　設</t>
  </si>
  <si>
    <t>（注）立地条件　１　不採算地区病院（第１種該当）　　２　不採算地区病院（第２種該当）　　３　不採算地区以外の病院</t>
  </si>
  <si>
    <t>精神科</t>
  </si>
  <si>
    <t>在籍人数</t>
  </si>
  <si>
    <t>診療日数 (日)　患者数 (人)</t>
  </si>
  <si>
    <t>(5) 診療所</t>
  </si>
  <si>
    <t>(6) 看護学院生徒数 (人)</t>
  </si>
  <si>
    <t>医　　　業　　　収　　　益　　　に　　　対　　　す　　　る　　　費　　　用　　　比　　　率</t>
  </si>
  <si>
    <t>（４）病院事業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</si>
</sst>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_ * #,##0.0_ ;_ * \-#,##0.0_ ;_ * &quot;-&quot;?_ ;_ @_ "/>
    <numFmt numFmtId="196" formatCode="[&lt;=999]000;[&lt;=9999]000\-00;000\-0000"/>
    <numFmt numFmtId="197" formatCode="#,##0;&quot;△ &quot;#,##0"/>
    <numFmt numFmtId="198" formatCode="#,##0.0;&quot;△ &quot;#,##0.0"/>
    <numFmt numFmtId="199" formatCode="0.00_);[Red]\(0.00\)"/>
    <numFmt numFmtId="200" formatCode="#,##0.00_ ;[Red]\-#,##0.00\ "/>
    <numFmt numFmtId="201" formatCode="0;&quot;△ &quot;0"/>
    <numFmt numFmtId="202" formatCode="#,##0_ "/>
    <numFmt numFmtId="203" formatCode="#,##0_);[Red]\(#,##0\)"/>
    <numFmt numFmtId="204" formatCode="_ * #,##0.0_ ;_ * \-#,##0.0_ ;_ * &quot;-&quot;_ ;_ @_ "/>
    <numFmt numFmtId="205" formatCode="#,##0.00;&quot;△ &quot;#,##0.00"/>
    <numFmt numFmtId="206" formatCode="0.0000000_ "/>
    <numFmt numFmtId="207" formatCode="0.000000_ "/>
    <numFmt numFmtId="208" formatCode="0.00000_ "/>
    <numFmt numFmtId="209" formatCode="0.0000_ "/>
    <numFmt numFmtId="210" formatCode="0.000_ "/>
    <numFmt numFmtId="211" formatCode="0.00_ "/>
    <numFmt numFmtId="212" formatCode="0.0_ "/>
    <numFmt numFmtId="213" formatCode="0.0;&quot;△ &quot;0.0"/>
    <numFmt numFmtId="214" formatCode="0.00;&quot;△ &quot;0.00"/>
    <numFmt numFmtId="215" formatCode="\(General\)"/>
    <numFmt numFmtId="216" formatCode="\(#,##0\)"/>
    <numFmt numFmtId="217" formatCode="\(#,##0.0\)"/>
    <numFmt numFmtId="218" formatCode="_(* #,##0._);_(* &quot;△&quot;#,##0.\ ;_(* &quot;-&quot;_);_(@_)"/>
    <numFmt numFmtId="219" formatCode="00\-00\-00"/>
    <numFmt numFmtId="220" formatCode="0_);[Red]\(0\)"/>
    <numFmt numFmtId="221" formatCode="0.0_);[Red]\(0.0\)"/>
  </numFmts>
  <fonts count="71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明朝"/>
      <family val="1"/>
    </font>
    <font>
      <vertAlign val="superscript"/>
      <sz val="12"/>
      <name val="ＭＳ ゴシック"/>
      <family val="3"/>
    </font>
    <font>
      <sz val="12"/>
      <name val="ＭＳ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0"/>
      <name val="ＭＳ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ゴシック"/>
      <family val="3"/>
    </font>
    <font>
      <sz val="12"/>
      <color indexed="8"/>
      <name val="ＭＳゴシック"/>
      <family val="3"/>
    </font>
    <font>
      <sz val="14"/>
      <color indexed="8"/>
      <name val="ＭＳゴシック"/>
      <family val="3"/>
    </font>
    <font>
      <sz val="10"/>
      <color indexed="8"/>
      <name val="明朝"/>
      <family val="1"/>
    </font>
    <font>
      <sz val="12"/>
      <color indexed="8"/>
      <name val="明朝"/>
      <family val="1"/>
    </font>
    <font>
      <sz val="16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ゴシック"/>
      <family val="3"/>
    </font>
    <font>
      <sz val="12"/>
      <color theme="1"/>
      <name val="ＭＳゴシック"/>
      <family val="3"/>
    </font>
    <font>
      <sz val="14"/>
      <color theme="1"/>
      <name val="ＭＳゴシック"/>
      <family val="3"/>
    </font>
    <font>
      <sz val="10"/>
      <color theme="1"/>
      <name val="明朝"/>
      <family val="1"/>
    </font>
    <font>
      <sz val="12"/>
      <color theme="1"/>
      <name val="明朝"/>
      <family val="1"/>
    </font>
    <font>
      <sz val="16"/>
      <color theme="1"/>
      <name val="ＭＳ ゴシック"/>
      <family val="3"/>
    </font>
    <font>
      <sz val="9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50">
    <xf numFmtId="0" fontId="0" fillId="0" borderId="0" xfId="0" applyAlignment="1">
      <alignment/>
    </xf>
    <xf numFmtId="38" fontId="5" fillId="0" borderId="0" xfId="49" applyFont="1" applyAlignment="1" quotePrefix="1">
      <alignment horizontal="left"/>
    </xf>
    <xf numFmtId="38" fontId="5" fillId="0" borderId="0" xfId="49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38" fontId="6" fillId="0" borderId="10" xfId="49" applyFont="1" applyBorder="1" applyAlignment="1">
      <alignment horizontal="distributed" vertical="center"/>
    </xf>
    <xf numFmtId="0" fontId="6" fillId="0" borderId="11" xfId="0" applyFont="1" applyBorder="1" applyAlignment="1" quotePrefix="1">
      <alignment horizontal="left" vertical="center"/>
    </xf>
    <xf numFmtId="38" fontId="6" fillId="0" borderId="11" xfId="49" applyFont="1" applyBorder="1" applyAlignment="1" quotePrefix="1">
      <alignment horizontal="centerContinuous" vertical="center"/>
    </xf>
    <xf numFmtId="0" fontId="6" fillId="0" borderId="12" xfId="0" applyFont="1" applyBorder="1" applyAlignment="1" quotePrefix="1">
      <alignment horizontal="left" vertical="center"/>
    </xf>
    <xf numFmtId="0" fontId="6" fillId="0" borderId="13" xfId="0" applyFont="1" applyBorder="1" applyAlignment="1" quotePrefix="1">
      <alignment horizontal="left" vertical="center"/>
    </xf>
    <xf numFmtId="38" fontId="6" fillId="0" borderId="11" xfId="49" applyFont="1" applyBorder="1" applyAlignment="1" quotePrefix="1">
      <alignment horizontal="distributed" vertical="center"/>
    </xf>
    <xf numFmtId="38" fontId="6" fillId="0" borderId="11" xfId="49" applyFont="1" applyBorder="1" applyAlignment="1" quotePrefix="1">
      <alignment horizontal="center" vertical="center"/>
    </xf>
    <xf numFmtId="38" fontId="6" fillId="0" borderId="11" xfId="49" applyFont="1" applyBorder="1" applyAlignment="1" quotePrefix="1">
      <alignment horizontal="left" vertical="center"/>
    </xf>
    <xf numFmtId="38" fontId="6" fillId="0" borderId="14" xfId="49" applyFont="1" applyBorder="1" applyAlignment="1" quotePrefix="1">
      <alignment horizontal="center" vertical="center" shrinkToFit="1"/>
    </xf>
    <xf numFmtId="38" fontId="6" fillId="0" borderId="14" xfId="49" applyFont="1" applyBorder="1" applyAlignment="1" quotePrefix="1">
      <alignment horizontal="center" vertical="center"/>
    </xf>
    <xf numFmtId="38" fontId="6" fillId="0" borderId="15" xfId="49" applyFont="1" applyBorder="1" applyAlignment="1">
      <alignment horizontal="distributed" vertical="center"/>
    </xf>
    <xf numFmtId="0" fontId="6" fillId="0" borderId="16" xfId="0" applyFont="1" applyBorder="1" applyAlignment="1">
      <alignment vertical="center"/>
    </xf>
    <xf numFmtId="176" fontId="6" fillId="0" borderId="11" xfId="49" applyNumberFormat="1" applyFont="1" applyBorder="1" applyAlignment="1">
      <alignment horizontal="center" vertical="center" shrinkToFit="1"/>
    </xf>
    <xf numFmtId="191" fontId="6" fillId="0" borderId="17" xfId="0" applyNumberFormat="1" applyFont="1" applyBorder="1" applyAlignment="1">
      <alignment vertical="center" shrinkToFit="1"/>
    </xf>
    <xf numFmtId="191" fontId="6" fillId="0" borderId="11" xfId="0" applyNumberFormat="1" applyFont="1" applyBorder="1" applyAlignment="1">
      <alignment vertical="center" shrinkToFit="1"/>
    </xf>
    <xf numFmtId="191" fontId="6" fillId="0" borderId="18" xfId="0" applyNumberFormat="1" applyFont="1" applyBorder="1" applyAlignment="1">
      <alignment vertical="center" shrinkToFit="1"/>
    </xf>
    <xf numFmtId="176" fontId="6" fillId="0" borderId="17" xfId="49" applyNumberFormat="1" applyFont="1" applyBorder="1" applyAlignment="1">
      <alignment horizontal="center" vertical="center" shrinkToFit="1"/>
    </xf>
    <xf numFmtId="38" fontId="6" fillId="0" borderId="17" xfId="49" applyNumberFormat="1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88" fontId="6" fillId="0" borderId="17" xfId="49" applyNumberFormat="1" applyFont="1" applyBorder="1" applyAlignment="1">
      <alignment horizontal="right" vertical="center" shrinkToFit="1"/>
    </xf>
    <xf numFmtId="191" fontId="6" fillId="0" borderId="19" xfId="0" applyNumberFormat="1" applyFont="1" applyBorder="1" applyAlignment="1">
      <alignment vertical="center" shrinkToFit="1"/>
    </xf>
    <xf numFmtId="191" fontId="6" fillId="0" borderId="19" xfId="49" applyNumberFormat="1" applyFont="1" applyBorder="1" applyAlignment="1">
      <alignment horizontal="right" vertical="center" shrinkToFit="1"/>
    </xf>
    <xf numFmtId="191" fontId="6" fillId="0" borderId="17" xfId="49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/>
    </xf>
    <xf numFmtId="38" fontId="6" fillId="0" borderId="20" xfId="49" applyFont="1" applyFill="1" applyBorder="1" applyAlignment="1" quotePrefix="1">
      <alignment horizontal="left" vertical="center"/>
    </xf>
    <xf numFmtId="38" fontId="6" fillId="0" borderId="21" xfId="49" applyFont="1" applyFill="1" applyBorder="1" applyAlignment="1">
      <alignment horizontal="left" vertical="center"/>
    </xf>
    <xf numFmtId="38" fontId="6" fillId="0" borderId="17" xfId="49" applyNumberFormat="1" applyFont="1" applyFill="1" applyBorder="1" applyAlignment="1" quotePrefix="1">
      <alignment horizontal="center" vertical="center" shrinkToFit="1"/>
    </xf>
    <xf numFmtId="49" fontId="6" fillId="0" borderId="17" xfId="49" applyNumberFormat="1" applyFont="1" applyFill="1" applyBorder="1" applyAlignment="1">
      <alignment horizontal="center" vertical="center" shrinkToFit="1"/>
    </xf>
    <xf numFmtId="38" fontId="6" fillId="0" borderId="17" xfId="49" applyNumberFormat="1" applyFont="1" applyFill="1" applyBorder="1" applyAlignment="1">
      <alignment horizontal="center" vertical="center" shrinkToFit="1"/>
    </xf>
    <xf numFmtId="38" fontId="6" fillId="0" borderId="17" xfId="49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 vertical="center" shrinkToFit="1"/>
    </xf>
    <xf numFmtId="49" fontId="6" fillId="33" borderId="22" xfId="49" applyNumberFormat="1" applyFont="1" applyFill="1" applyBorder="1" applyAlignment="1">
      <alignment vertical="center" shrinkToFit="1"/>
    </xf>
    <xf numFmtId="176" fontId="6" fillId="0" borderId="23" xfId="49" applyNumberFormat="1" applyFont="1" applyBorder="1" applyAlignment="1">
      <alignment horizontal="center" vertical="center" shrinkToFit="1"/>
    </xf>
    <xf numFmtId="191" fontId="6" fillId="0" borderId="24" xfId="0" applyNumberFormat="1" applyFont="1" applyBorder="1" applyAlignment="1">
      <alignment vertical="center" shrinkToFit="1"/>
    </xf>
    <xf numFmtId="191" fontId="6" fillId="0" borderId="23" xfId="0" applyNumberFormat="1" applyFont="1" applyBorder="1" applyAlignment="1">
      <alignment vertical="center" shrinkToFit="1"/>
    </xf>
    <xf numFmtId="191" fontId="6" fillId="0" borderId="25" xfId="0" applyNumberFormat="1" applyFont="1" applyBorder="1" applyAlignment="1">
      <alignment vertical="center" shrinkToFit="1"/>
    </xf>
    <xf numFmtId="191" fontId="6" fillId="0" borderId="19" xfId="49" applyNumberFormat="1" applyFont="1" applyBorder="1" applyAlignment="1">
      <alignment vertical="center" shrinkToFit="1"/>
    </xf>
    <xf numFmtId="191" fontId="6" fillId="0" borderId="17" xfId="49" applyNumberFormat="1" applyFont="1" applyBorder="1" applyAlignment="1">
      <alignment vertical="center" shrinkToFit="1"/>
    </xf>
    <xf numFmtId="191" fontId="6" fillId="0" borderId="17" xfId="49" applyNumberFormat="1" applyFont="1" applyBorder="1" applyAlignment="1">
      <alignment vertical="center"/>
    </xf>
    <xf numFmtId="191" fontId="6" fillId="0" borderId="17" xfId="49" applyNumberFormat="1" applyFont="1" applyBorder="1" applyAlignment="1">
      <alignment horizontal="center" vertical="center" shrinkToFit="1"/>
    </xf>
    <xf numFmtId="191" fontId="6" fillId="0" borderId="17" xfId="49" applyNumberFormat="1" applyFont="1" applyBorder="1" applyAlignment="1" quotePrefix="1">
      <alignment vertical="center" shrinkToFit="1"/>
    </xf>
    <xf numFmtId="49" fontId="6" fillId="33" borderId="22" xfId="49" applyNumberFormat="1" applyFont="1" applyFill="1" applyBorder="1" applyAlignment="1">
      <alignment horizontal="center" vertical="center" shrinkToFit="1"/>
    </xf>
    <xf numFmtId="49" fontId="6" fillId="33" borderId="26" xfId="49" applyNumberFormat="1" applyFont="1" applyFill="1" applyBorder="1" applyAlignment="1">
      <alignment horizontal="center" vertical="center" shrinkToFit="1"/>
    </xf>
    <xf numFmtId="49" fontId="6" fillId="33" borderId="27" xfId="49" applyNumberFormat="1" applyFont="1" applyFill="1" applyBorder="1" applyAlignment="1">
      <alignment horizontal="center" vertical="center" shrinkToFit="1"/>
    </xf>
    <xf numFmtId="193" fontId="6" fillId="0" borderId="17" xfId="0" applyNumberFormat="1" applyFont="1" applyBorder="1" applyAlignment="1">
      <alignment vertical="center" shrinkToFit="1"/>
    </xf>
    <xf numFmtId="193" fontId="6" fillId="0" borderId="18" xfId="0" applyNumberFormat="1" applyFont="1" applyBorder="1" applyAlignment="1">
      <alignment vertical="center" shrinkToFit="1"/>
    </xf>
    <xf numFmtId="193" fontId="6" fillId="0" borderId="15" xfId="0" applyNumberFormat="1" applyFont="1" applyBorder="1" applyAlignment="1">
      <alignment vertical="center" shrinkToFit="1"/>
    </xf>
    <xf numFmtId="193" fontId="6" fillId="0" borderId="28" xfId="0" applyNumberFormat="1" applyFont="1" applyBorder="1" applyAlignment="1">
      <alignment vertical="center" shrinkToFit="1"/>
    </xf>
    <xf numFmtId="193" fontId="6" fillId="0" borderId="29" xfId="0" applyNumberFormat="1" applyFont="1" applyBorder="1" applyAlignment="1">
      <alignment vertical="center" shrinkToFit="1"/>
    </xf>
    <xf numFmtId="193" fontId="6" fillId="0" borderId="30" xfId="0" applyNumberFormat="1" applyFont="1" applyBorder="1" applyAlignment="1">
      <alignment vertical="center" shrinkToFit="1"/>
    </xf>
    <xf numFmtId="0" fontId="6" fillId="0" borderId="0" xfId="0" applyFont="1" applyAlignment="1">
      <alignment horizontal="center"/>
    </xf>
    <xf numFmtId="38" fontId="6" fillId="0" borderId="0" xfId="49" applyFont="1" applyBorder="1" applyAlignment="1" quotePrefix="1">
      <alignment horizontal="left" vertical="center"/>
    </xf>
    <xf numFmtId="38" fontId="6" fillId="0" borderId="11" xfId="49" applyFont="1" applyBorder="1" applyAlignment="1">
      <alignment horizontal="center" vertical="center" shrinkToFit="1"/>
    </xf>
    <xf numFmtId="38" fontId="6" fillId="0" borderId="17" xfId="49" applyFont="1" applyBorder="1" applyAlignment="1">
      <alignment horizontal="center" vertical="center" shrinkToFit="1"/>
    </xf>
    <xf numFmtId="38" fontId="6" fillId="0" borderId="17" xfId="49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8" fontId="6" fillId="0" borderId="0" xfId="49" applyFont="1" applyBorder="1" applyAlignment="1">
      <alignment horizontal="distributed"/>
    </xf>
    <xf numFmtId="0" fontId="5" fillId="0" borderId="0" xfId="0" applyFont="1" applyBorder="1" applyAlignment="1" quotePrefix="1">
      <alignment horizontal="left"/>
    </xf>
    <xf numFmtId="38" fontId="6" fillId="0" borderId="31" xfId="49" applyFont="1" applyBorder="1" applyAlignment="1">
      <alignment/>
    </xf>
    <xf numFmtId="38" fontId="6" fillId="0" borderId="31" xfId="49" applyFont="1" applyBorder="1" applyAlignment="1" quotePrefix="1">
      <alignment vertical="center"/>
    </xf>
    <xf numFmtId="38" fontId="6" fillId="0" borderId="0" xfId="49" applyFont="1" applyBorder="1" applyAlignment="1">
      <alignment/>
    </xf>
    <xf numFmtId="0" fontId="6" fillId="0" borderId="0" xfId="0" applyFont="1" applyBorder="1" applyAlignment="1">
      <alignment/>
    </xf>
    <xf numFmtId="38" fontId="6" fillId="0" borderId="32" xfId="49" applyFont="1" applyBorder="1" applyAlignment="1">
      <alignment vertical="center"/>
    </xf>
    <xf numFmtId="38" fontId="6" fillId="0" borderId="11" xfId="49" applyFont="1" applyBorder="1" applyAlignment="1" quotePrefix="1">
      <alignment vertical="center"/>
    </xf>
    <xf numFmtId="38" fontId="6" fillId="0" borderId="0" xfId="49" applyFont="1" applyBorder="1" applyAlignment="1" quotePrefix="1">
      <alignment horizontal="center" vertical="center" shrinkToFit="1"/>
    </xf>
    <xf numFmtId="38" fontId="6" fillId="0" borderId="11" xfId="49" applyFont="1" applyBorder="1" applyAlignment="1" quotePrefix="1">
      <alignment horizontal="center" vertical="center" shrinkToFit="1"/>
    </xf>
    <xf numFmtId="38" fontId="6" fillId="0" borderId="33" xfId="49" applyFont="1" applyBorder="1" applyAlignment="1" quotePrefix="1">
      <alignment horizontal="center" vertical="center" shrinkToFit="1"/>
    </xf>
    <xf numFmtId="38" fontId="6" fillId="0" borderId="0" xfId="49" applyFont="1" applyBorder="1" applyAlignment="1">
      <alignment horizontal="center" vertical="center" shrinkToFit="1"/>
    </xf>
    <xf numFmtId="38" fontId="6" fillId="0" borderId="33" xfId="49" applyFont="1" applyBorder="1" applyAlignment="1">
      <alignment horizontal="center" vertical="center" shrinkToFit="1"/>
    </xf>
    <xf numFmtId="38" fontId="6" fillId="0" borderId="17" xfId="49" applyFont="1" applyBorder="1" applyAlignment="1" quotePrefix="1">
      <alignment horizontal="left" vertical="center"/>
    </xf>
    <xf numFmtId="38" fontId="6" fillId="0" borderId="19" xfId="49" applyFont="1" applyBorder="1" applyAlignment="1" quotePrefix="1">
      <alignment horizontal="left" vertical="center"/>
    </xf>
    <xf numFmtId="38" fontId="6" fillId="0" borderId="33" xfId="49" applyFont="1" applyBorder="1" applyAlignment="1">
      <alignment horizontal="distributed" vertical="center"/>
    </xf>
    <xf numFmtId="38" fontId="6" fillId="0" borderId="17" xfId="49" applyFont="1" applyBorder="1" applyAlignment="1" quotePrefix="1">
      <alignment horizontal="distributed" vertical="center" wrapText="1"/>
    </xf>
    <xf numFmtId="38" fontId="6" fillId="0" borderId="17" xfId="49" applyFont="1" applyBorder="1" applyAlignment="1" quotePrefix="1">
      <alignment horizontal="center" vertical="center"/>
    </xf>
    <xf numFmtId="38" fontId="6" fillId="0" borderId="17" xfId="49" applyFont="1" applyBorder="1" applyAlignment="1" quotePrefix="1">
      <alignment horizontal="center" vertical="center" shrinkToFit="1"/>
    </xf>
    <xf numFmtId="38" fontId="6" fillId="0" borderId="15" xfId="49" applyFont="1" applyBorder="1" applyAlignment="1" quotePrefix="1">
      <alignment horizontal="left" vertical="center"/>
    </xf>
    <xf numFmtId="38" fontId="6" fillId="0" borderId="15" xfId="49" applyFont="1" applyBorder="1" applyAlignment="1" quotePrefix="1">
      <alignment horizontal="center" vertical="center"/>
    </xf>
    <xf numFmtId="38" fontId="6" fillId="0" borderId="15" xfId="49" applyFont="1" applyBorder="1" applyAlignment="1" quotePrefix="1">
      <alignment horizontal="distributed" vertical="center"/>
    </xf>
    <xf numFmtId="0" fontId="9" fillId="0" borderId="0" xfId="0" applyFont="1" applyBorder="1" applyAlignment="1">
      <alignment/>
    </xf>
    <xf numFmtId="38" fontId="6" fillId="0" borderId="20" xfId="49" applyFont="1" applyBorder="1" applyAlignment="1" quotePrefix="1">
      <alignment horizontal="left" vertical="center"/>
    </xf>
    <xf numFmtId="38" fontId="6" fillId="0" borderId="18" xfId="49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191" fontId="6" fillId="0" borderId="19" xfId="49" applyNumberFormat="1" applyFont="1" applyBorder="1" applyAlignment="1">
      <alignment vertical="center"/>
    </xf>
    <xf numFmtId="193" fontId="6" fillId="0" borderId="0" xfId="0" applyNumberFormat="1" applyFont="1" applyBorder="1" applyAlignment="1">
      <alignment vertical="center" shrinkToFit="1"/>
    </xf>
    <xf numFmtId="176" fontId="6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Alignment="1">
      <alignment vertical="center"/>
    </xf>
    <xf numFmtId="38" fontId="6" fillId="0" borderId="17" xfId="49" applyFont="1" applyBorder="1" applyAlignment="1" quotePrefix="1">
      <alignment horizontal="left" vertical="center" wrapText="1" shrinkToFit="1"/>
    </xf>
    <xf numFmtId="38" fontId="6" fillId="0" borderId="0" xfId="49" applyFont="1" applyAlignment="1">
      <alignment horizontal="center" vertical="center"/>
    </xf>
    <xf numFmtId="191" fontId="6" fillId="0" borderId="34" xfId="49" applyNumberFormat="1" applyFont="1" applyBorder="1" applyAlignment="1">
      <alignment vertical="center" shrinkToFit="1"/>
    </xf>
    <xf numFmtId="191" fontId="6" fillId="0" borderId="18" xfId="49" applyNumberFormat="1" applyFont="1" applyBorder="1" applyAlignment="1">
      <alignment vertical="center" shrinkToFit="1"/>
    </xf>
    <xf numFmtId="191" fontId="6" fillId="0" borderId="15" xfId="49" applyNumberFormat="1" applyFont="1" applyBorder="1" applyAlignment="1">
      <alignment vertical="center" shrinkToFit="1"/>
    </xf>
    <xf numFmtId="191" fontId="6" fillId="0" borderId="28" xfId="49" applyNumberFormat="1" applyFont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38" fontId="10" fillId="0" borderId="0" xfId="49" applyFont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197" fontId="61" fillId="0" borderId="0" xfId="0" applyNumberFormat="1" applyFont="1" applyAlignment="1">
      <alignment/>
    </xf>
    <xf numFmtId="0" fontId="62" fillId="0" borderId="0" xfId="0" applyFont="1" applyAlignment="1">
      <alignment/>
    </xf>
    <xf numFmtId="197" fontId="61" fillId="0" borderId="0" xfId="49" applyNumberFormat="1" applyFont="1" applyBorder="1" applyAlignment="1" quotePrefix="1">
      <alignment horizontal="distributed"/>
    </xf>
    <xf numFmtId="197" fontId="61" fillId="0" borderId="0" xfId="49" applyNumberFormat="1" applyFont="1" applyBorder="1" applyAlignment="1">
      <alignment horizontal="distributed"/>
    </xf>
    <xf numFmtId="197" fontId="61" fillId="0" borderId="0" xfId="49" applyNumberFormat="1" applyFont="1" applyBorder="1" applyAlignment="1" quotePrefix="1">
      <alignment horizontal="left"/>
    </xf>
    <xf numFmtId="197" fontId="61" fillId="0" borderId="0" xfId="49" applyNumberFormat="1" applyFont="1" applyBorder="1" applyAlignment="1">
      <alignment horizontal="left"/>
    </xf>
    <xf numFmtId="197" fontId="61" fillId="0" borderId="0" xfId="0" applyNumberFormat="1" applyFont="1" applyBorder="1" applyAlignment="1">
      <alignment/>
    </xf>
    <xf numFmtId="49" fontId="61" fillId="33" borderId="35" xfId="49" applyNumberFormat="1" applyFont="1" applyFill="1" applyBorder="1" applyAlignment="1">
      <alignment horizontal="center" vertical="center" shrinkToFit="1"/>
    </xf>
    <xf numFmtId="49" fontId="61" fillId="33" borderId="26" xfId="49" applyNumberFormat="1" applyFont="1" applyFill="1" applyBorder="1" applyAlignment="1">
      <alignment horizontal="center" vertical="center" shrinkToFit="1"/>
    </xf>
    <xf numFmtId="49" fontId="61" fillId="33" borderId="27" xfId="49" applyNumberFormat="1" applyFont="1" applyFill="1" applyBorder="1" applyAlignment="1">
      <alignment horizontal="center" vertical="center" shrinkToFit="1"/>
    </xf>
    <xf numFmtId="197" fontId="61" fillId="0" borderId="0" xfId="49" applyNumberFormat="1" applyFont="1" applyAlignment="1">
      <alignment vertical="center"/>
    </xf>
    <xf numFmtId="49" fontId="63" fillId="0" borderId="0" xfId="0" applyNumberFormat="1" applyFont="1" applyAlignment="1">
      <alignment/>
    </xf>
    <xf numFmtId="0" fontId="61" fillId="0" borderId="36" xfId="49" applyNumberFormat="1" applyFont="1" applyBorder="1" applyAlignment="1">
      <alignment horizontal="distributed" vertical="center"/>
    </xf>
    <xf numFmtId="191" fontId="61" fillId="0" borderId="19" xfId="0" applyNumberFormat="1" applyFont="1" applyBorder="1" applyAlignment="1">
      <alignment vertical="center" shrinkToFit="1"/>
    </xf>
    <xf numFmtId="193" fontId="61" fillId="0" borderId="19" xfId="0" applyNumberFormat="1" applyFont="1" applyBorder="1" applyAlignment="1">
      <alignment vertical="center" shrinkToFit="1"/>
    </xf>
    <xf numFmtId="193" fontId="61" fillId="0" borderId="34" xfId="0" applyNumberFormat="1" applyFont="1" applyBorder="1" applyAlignment="1">
      <alignment vertical="center" shrinkToFit="1"/>
    </xf>
    <xf numFmtId="197" fontId="61" fillId="0" borderId="0" xfId="49" applyNumberFormat="1" applyFont="1" applyBorder="1" applyAlignment="1">
      <alignment vertical="center"/>
    </xf>
    <xf numFmtId="0" fontId="61" fillId="0" borderId="10" xfId="49" applyNumberFormat="1" applyFont="1" applyBorder="1" applyAlignment="1">
      <alignment horizontal="distributed" vertical="center"/>
    </xf>
    <xf numFmtId="191" fontId="61" fillId="0" borderId="17" xfId="49" applyNumberFormat="1" applyFont="1" applyBorder="1" applyAlignment="1">
      <alignment vertical="center"/>
    </xf>
    <xf numFmtId="191" fontId="61" fillId="0" borderId="17" xfId="0" applyNumberFormat="1" applyFont="1" applyBorder="1" applyAlignment="1">
      <alignment vertical="center" shrinkToFit="1"/>
    </xf>
    <xf numFmtId="193" fontId="61" fillId="0" borderId="17" xfId="0" applyNumberFormat="1" applyFont="1" applyBorder="1" applyAlignment="1">
      <alignment vertical="center" shrinkToFit="1"/>
    </xf>
    <xf numFmtId="193" fontId="61" fillId="0" borderId="18" xfId="0" applyNumberFormat="1" applyFont="1" applyBorder="1" applyAlignment="1">
      <alignment vertical="center" shrinkToFit="1"/>
    </xf>
    <xf numFmtId="0" fontId="61" fillId="0" borderId="37" xfId="49" applyNumberFormat="1" applyFont="1" applyBorder="1" applyAlignment="1">
      <alignment horizontal="distributed" vertical="center"/>
    </xf>
    <xf numFmtId="191" fontId="61" fillId="0" borderId="15" xfId="49" applyNumberFormat="1" applyFont="1" applyBorder="1" applyAlignment="1">
      <alignment vertical="center"/>
    </xf>
    <xf numFmtId="191" fontId="61" fillId="0" borderId="15" xfId="0" applyNumberFormat="1" applyFont="1" applyBorder="1" applyAlignment="1">
      <alignment vertical="center" shrinkToFit="1"/>
    </xf>
    <xf numFmtId="193" fontId="61" fillId="0" borderId="15" xfId="0" applyNumberFormat="1" applyFont="1" applyBorder="1" applyAlignment="1">
      <alignment vertical="center" shrinkToFit="1"/>
    </xf>
    <xf numFmtId="193" fontId="61" fillId="0" borderId="28" xfId="0" applyNumberFormat="1" applyFont="1" applyBorder="1" applyAlignment="1">
      <alignment vertical="center" shrinkToFit="1"/>
    </xf>
    <xf numFmtId="191" fontId="61" fillId="0" borderId="29" xfId="0" applyNumberFormat="1" applyFont="1" applyBorder="1" applyAlignment="1">
      <alignment vertical="center" shrinkToFit="1"/>
    </xf>
    <xf numFmtId="193" fontId="61" fillId="0" borderId="29" xfId="0" applyNumberFormat="1" applyFont="1" applyBorder="1" applyAlignment="1">
      <alignment vertical="center" shrinkToFit="1"/>
    </xf>
    <xf numFmtId="193" fontId="61" fillId="0" borderId="30" xfId="0" applyNumberFormat="1" applyFont="1" applyBorder="1" applyAlignment="1">
      <alignment vertical="center" shrinkToFit="1"/>
    </xf>
    <xf numFmtId="197" fontId="64" fillId="0" borderId="0" xfId="0" applyNumberFormat="1" applyFont="1" applyAlignment="1">
      <alignment horizontal="center" vertical="center"/>
    </xf>
    <xf numFmtId="197" fontId="65" fillId="0" borderId="0" xfId="0" applyNumberFormat="1" applyFont="1" applyAlignment="1">
      <alignment/>
    </xf>
    <xf numFmtId="38" fontId="61" fillId="0" borderId="38" xfId="49" applyFont="1" applyBorder="1" applyAlignment="1">
      <alignment vertical="center"/>
    </xf>
    <xf numFmtId="38" fontId="61" fillId="0" borderId="39" xfId="49" applyFont="1" applyBorder="1" applyAlignment="1">
      <alignment vertical="center"/>
    </xf>
    <xf numFmtId="38" fontId="61" fillId="0" borderId="40" xfId="49" applyFont="1" applyBorder="1" applyAlignment="1" quotePrefix="1">
      <alignment vertical="center"/>
    </xf>
    <xf numFmtId="38" fontId="61" fillId="0" borderId="41" xfId="49" applyFont="1" applyBorder="1" applyAlignment="1" quotePrefix="1">
      <alignment horizontal="left" vertical="center"/>
    </xf>
    <xf numFmtId="38" fontId="61" fillId="0" borderId="10" xfId="49" applyFont="1" applyBorder="1" applyAlignment="1">
      <alignment horizontal="distributed" vertical="center"/>
    </xf>
    <xf numFmtId="38" fontId="61" fillId="0" borderId="17" xfId="49" applyFont="1" applyBorder="1" applyAlignment="1">
      <alignment horizontal="center" vertical="center" shrinkToFit="1"/>
    </xf>
    <xf numFmtId="38" fontId="61" fillId="0" borderId="14" xfId="49" applyFont="1" applyBorder="1" applyAlignment="1">
      <alignment horizontal="center" vertical="center" shrinkToFit="1"/>
    </xf>
    <xf numFmtId="38" fontId="61" fillId="0" borderId="15" xfId="49" applyFont="1" applyBorder="1" applyAlignment="1">
      <alignment horizontal="center" vertical="center" shrinkToFit="1"/>
    </xf>
    <xf numFmtId="49" fontId="61" fillId="33" borderId="22" xfId="49" applyNumberFormat="1" applyFont="1" applyFill="1" applyBorder="1" applyAlignment="1">
      <alignment horizontal="distributed" vertical="center"/>
    </xf>
    <xf numFmtId="49" fontId="61" fillId="33" borderId="35" xfId="49" applyNumberFormat="1" applyFont="1" applyFill="1" applyBorder="1" applyAlignment="1">
      <alignment horizontal="center" vertical="center"/>
    </xf>
    <xf numFmtId="49" fontId="61" fillId="33" borderId="26" xfId="49" applyNumberFormat="1" applyFont="1" applyFill="1" applyBorder="1" applyAlignment="1">
      <alignment horizontal="center" vertical="center"/>
    </xf>
    <xf numFmtId="191" fontId="61" fillId="0" borderId="18" xfId="0" applyNumberFormat="1" applyFont="1" applyBorder="1" applyAlignment="1">
      <alignment vertical="center" shrinkToFit="1"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38" fontId="61" fillId="0" borderId="0" xfId="0" applyNumberFormat="1" applyFont="1" applyAlignment="1">
      <alignment/>
    </xf>
    <xf numFmtId="0" fontId="61" fillId="0" borderId="0" xfId="0" applyFont="1" applyAlignment="1" quotePrefix="1">
      <alignment horizontal="right"/>
    </xf>
    <xf numFmtId="0" fontId="61" fillId="0" borderId="0" xfId="0" applyFont="1" applyAlignment="1">
      <alignment vertical="center"/>
    </xf>
    <xf numFmtId="0" fontId="61" fillId="0" borderId="18" xfId="0" applyFont="1" applyBorder="1" applyAlignment="1">
      <alignment horizontal="distributed" vertical="center"/>
    </xf>
    <xf numFmtId="38" fontId="61" fillId="0" borderId="17" xfId="49" applyFont="1" applyBorder="1" applyAlignment="1" quotePrefix="1">
      <alignment horizontal="center" vertical="center" shrinkToFit="1"/>
    </xf>
    <xf numFmtId="38" fontId="61" fillId="0" borderId="17" xfId="49" applyFont="1" applyBorder="1" applyAlignment="1">
      <alignment horizontal="distributed" vertical="center" shrinkToFit="1"/>
    </xf>
    <xf numFmtId="38" fontId="61" fillId="0" borderId="17" xfId="49" applyFont="1" applyBorder="1" applyAlignment="1" quotePrefix="1">
      <alignment horizontal="distributed" vertical="center" shrinkToFit="1"/>
    </xf>
    <xf numFmtId="38" fontId="61" fillId="0" borderId="33" xfId="49" applyFont="1" applyBorder="1" applyAlignment="1">
      <alignment horizontal="distributed" vertical="center" shrinkToFit="1"/>
    </xf>
    <xf numFmtId="38" fontId="61" fillId="0" borderId="33" xfId="49" applyFont="1" applyBorder="1" applyAlignment="1">
      <alignment horizontal="center" vertical="center" shrinkToFit="1"/>
    </xf>
    <xf numFmtId="41" fontId="61" fillId="0" borderId="19" xfId="0" applyNumberFormat="1" applyFont="1" applyBorder="1" applyAlignment="1">
      <alignment vertical="center" shrinkToFit="1"/>
    </xf>
    <xf numFmtId="41" fontId="61" fillId="0" borderId="34" xfId="0" applyNumberFormat="1" applyFont="1" applyBorder="1" applyAlignment="1">
      <alignment vertical="center" shrinkToFit="1"/>
    </xf>
    <xf numFmtId="41" fontId="61" fillId="0" borderId="17" xfId="49" applyNumberFormat="1" applyFont="1" applyBorder="1" applyAlignment="1">
      <alignment vertical="center"/>
    </xf>
    <xf numFmtId="41" fontId="61" fillId="0" borderId="17" xfId="0" applyNumberFormat="1" applyFont="1" applyBorder="1" applyAlignment="1">
      <alignment vertical="center" shrinkToFit="1"/>
    </xf>
    <xf numFmtId="41" fontId="61" fillId="0" borderId="18" xfId="49" applyNumberFormat="1" applyFont="1" applyBorder="1" applyAlignment="1">
      <alignment vertical="center"/>
    </xf>
    <xf numFmtId="41" fontId="61" fillId="0" borderId="18" xfId="0" applyNumberFormat="1" applyFont="1" applyBorder="1" applyAlignment="1">
      <alignment vertical="center" shrinkToFit="1"/>
    </xf>
    <xf numFmtId="0" fontId="61" fillId="0" borderId="0" xfId="0" applyFont="1" applyBorder="1" applyAlignment="1">
      <alignment vertical="center"/>
    </xf>
    <xf numFmtId="41" fontId="61" fillId="0" borderId="17" xfId="49" applyNumberFormat="1" applyFont="1" applyBorder="1" applyAlignment="1">
      <alignment vertical="center" shrinkToFit="1"/>
    </xf>
    <xf numFmtId="41" fontId="61" fillId="0" borderId="15" xfId="49" applyNumberFormat="1" applyFont="1" applyBorder="1" applyAlignment="1">
      <alignment vertical="center"/>
    </xf>
    <xf numFmtId="41" fontId="61" fillId="0" borderId="15" xfId="0" applyNumberFormat="1" applyFont="1" applyBorder="1" applyAlignment="1">
      <alignment vertical="center" shrinkToFit="1"/>
    </xf>
    <xf numFmtId="41" fontId="61" fillId="0" borderId="28" xfId="49" applyNumberFormat="1" applyFont="1" applyBorder="1" applyAlignment="1">
      <alignment vertical="center"/>
    </xf>
    <xf numFmtId="41" fontId="61" fillId="0" borderId="29" xfId="0" applyNumberFormat="1" applyFont="1" applyBorder="1" applyAlignment="1">
      <alignment vertical="center" shrinkToFit="1"/>
    </xf>
    <xf numFmtId="0" fontId="61" fillId="0" borderId="0" xfId="0" applyFont="1" applyBorder="1" applyAlignment="1">
      <alignment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38" fontId="61" fillId="0" borderId="33" xfId="49" applyFont="1" applyBorder="1" applyAlignment="1" quotePrefix="1">
      <alignment horizontal="distributed" vertical="center" shrinkToFit="1"/>
    </xf>
    <xf numFmtId="0" fontId="61" fillId="0" borderId="17" xfId="0" applyFont="1" applyBorder="1" applyAlignment="1">
      <alignment horizontal="center" vertical="center" shrinkToFit="1"/>
    </xf>
    <xf numFmtId="38" fontId="61" fillId="0" borderId="33" xfId="49" applyFont="1" applyBorder="1" applyAlignment="1" quotePrefix="1">
      <alignment horizontal="center" vertical="center" shrinkToFit="1"/>
    </xf>
    <xf numFmtId="38" fontId="61" fillId="0" borderId="18" xfId="49" applyFont="1" applyBorder="1" applyAlignment="1">
      <alignment horizontal="center" vertical="center" shrinkToFit="1"/>
    </xf>
    <xf numFmtId="38" fontId="61" fillId="0" borderId="18" xfId="49" applyFont="1" applyBorder="1" applyAlignment="1">
      <alignment horizontal="distributed" vertical="center" shrinkToFit="1"/>
    </xf>
    <xf numFmtId="38" fontId="61" fillId="0" borderId="21" xfId="49" applyFont="1" applyBorder="1" applyAlignment="1" quotePrefix="1">
      <alignment horizontal="center" vertical="center" shrinkToFit="1"/>
    </xf>
    <xf numFmtId="38" fontId="61" fillId="0" borderId="21" xfId="49" applyFont="1" applyBorder="1" applyAlignment="1">
      <alignment horizontal="center" vertical="center" shrinkToFit="1"/>
    </xf>
    <xf numFmtId="38" fontId="61" fillId="0" borderId="15" xfId="49" applyFont="1" applyBorder="1" applyAlignment="1" quotePrefix="1">
      <alignment horizontal="center" vertical="center" shrinkToFit="1"/>
    </xf>
    <xf numFmtId="38" fontId="61" fillId="0" borderId="15" xfId="49" applyFont="1" applyBorder="1" applyAlignment="1">
      <alignment horizontal="distributed" vertical="center" shrinkToFit="1"/>
    </xf>
    <xf numFmtId="49" fontId="61" fillId="33" borderId="42" xfId="49" applyNumberFormat="1" applyFont="1" applyFill="1" applyBorder="1" applyAlignment="1">
      <alignment horizontal="center" vertical="center" shrinkToFit="1"/>
    </xf>
    <xf numFmtId="49" fontId="61" fillId="33" borderId="43" xfId="49" applyNumberFormat="1" applyFont="1" applyFill="1" applyBorder="1" applyAlignment="1">
      <alignment horizontal="center" vertical="center" shrinkToFit="1"/>
    </xf>
    <xf numFmtId="49" fontId="61" fillId="34" borderId="43" xfId="49" applyNumberFormat="1" applyFont="1" applyFill="1" applyBorder="1" applyAlignment="1">
      <alignment horizontal="center" vertical="center" shrinkToFit="1"/>
    </xf>
    <xf numFmtId="49" fontId="61" fillId="34" borderId="26" xfId="49" applyNumberFormat="1" applyFont="1" applyFill="1" applyBorder="1" applyAlignment="1">
      <alignment horizontal="center" vertical="center" shrinkToFit="1"/>
    </xf>
    <xf numFmtId="49" fontId="61" fillId="34" borderId="27" xfId="49" applyNumberFormat="1" applyFont="1" applyFill="1" applyBorder="1" applyAlignment="1">
      <alignment horizontal="center" vertical="center" shrinkToFit="1"/>
    </xf>
    <xf numFmtId="0" fontId="65" fillId="0" borderId="0" xfId="0" applyFont="1" applyAlignment="1">
      <alignment horizontal="left"/>
    </xf>
    <xf numFmtId="38" fontId="65" fillId="0" borderId="0" xfId="49" applyFont="1" applyAlignment="1">
      <alignment/>
    </xf>
    <xf numFmtId="0" fontId="66" fillId="0" borderId="0" xfId="0" applyFont="1" applyAlignment="1">
      <alignment/>
    </xf>
    <xf numFmtId="38" fontId="61" fillId="0" borderId="0" xfId="49" applyFont="1" applyAlignment="1">
      <alignment/>
    </xf>
    <xf numFmtId="38" fontId="61" fillId="0" borderId="15" xfId="49" applyFont="1" applyFill="1" applyBorder="1" applyAlignment="1">
      <alignment horizontal="distributed" wrapText="1"/>
    </xf>
    <xf numFmtId="38" fontId="61" fillId="0" borderId="14" xfId="49" applyFont="1" applyFill="1" applyBorder="1" applyAlignment="1">
      <alignment horizontal="distributed" wrapText="1" shrinkToFit="1"/>
    </xf>
    <xf numFmtId="212" fontId="61" fillId="0" borderId="17" xfId="0" applyNumberFormat="1" applyFont="1" applyBorder="1" applyAlignment="1">
      <alignment vertical="center" shrinkToFit="1"/>
    </xf>
    <xf numFmtId="0" fontId="65" fillId="0" borderId="0" xfId="0" applyFont="1" applyAlignment="1">
      <alignment vertical="center"/>
    </xf>
    <xf numFmtId="49" fontId="67" fillId="0" borderId="0" xfId="0" applyNumberFormat="1" applyFont="1" applyAlignment="1">
      <alignment/>
    </xf>
    <xf numFmtId="38" fontId="67" fillId="0" borderId="0" xfId="49" applyFont="1" applyAlignment="1">
      <alignment vertical="center"/>
    </xf>
    <xf numFmtId="38" fontId="67" fillId="0" borderId="0" xfId="49" applyFont="1" applyAlignment="1">
      <alignment shrinkToFit="1"/>
    </xf>
    <xf numFmtId="212" fontId="61" fillId="0" borderId="24" xfId="0" applyNumberFormat="1" applyFont="1" applyBorder="1" applyAlignment="1">
      <alignment vertical="center" shrinkToFit="1"/>
    </xf>
    <xf numFmtId="0" fontId="64" fillId="0" borderId="0" xfId="0" applyFont="1" applyAlignment="1">
      <alignment vertical="center"/>
    </xf>
    <xf numFmtId="3" fontId="64" fillId="0" borderId="0" xfId="0" applyNumberFormat="1" applyFont="1" applyAlignment="1">
      <alignment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38" fontId="65" fillId="0" borderId="32" xfId="49" applyFont="1" applyFill="1" applyBorder="1" applyAlignment="1" quotePrefix="1">
      <alignment vertical="center"/>
    </xf>
    <xf numFmtId="38" fontId="65" fillId="0" borderId="17" xfId="49" applyFont="1" applyFill="1" applyBorder="1" applyAlignment="1" quotePrefix="1">
      <alignment horizontal="left" vertical="center"/>
    </xf>
    <xf numFmtId="38" fontId="65" fillId="0" borderId="44" xfId="49" applyFont="1" applyFill="1" applyBorder="1" applyAlignment="1" quotePrefix="1">
      <alignment horizontal="left" vertical="center"/>
    </xf>
    <xf numFmtId="38" fontId="65" fillId="0" borderId="44" xfId="49" applyFont="1" applyFill="1" applyBorder="1" applyAlignment="1">
      <alignment horizontal="left" vertical="center"/>
    </xf>
    <xf numFmtId="38" fontId="65" fillId="0" borderId="0" xfId="49" applyFont="1" applyFill="1" applyBorder="1" applyAlignment="1">
      <alignment vertical="center"/>
    </xf>
    <xf numFmtId="38" fontId="65" fillId="0" borderId="45" xfId="49" applyFont="1" applyFill="1" applyBorder="1" applyAlignment="1" quotePrefix="1">
      <alignment horizontal="left" vertical="center"/>
    </xf>
    <xf numFmtId="38" fontId="65" fillId="0" borderId="11" xfId="49" applyFont="1" applyFill="1" applyBorder="1" applyAlignment="1" quotePrefix="1">
      <alignment horizontal="left" vertical="center"/>
    </xf>
    <xf numFmtId="38" fontId="65" fillId="0" borderId="17" xfId="49" applyFont="1" applyFill="1" applyBorder="1" applyAlignment="1" quotePrefix="1">
      <alignment horizontal="center" vertical="center"/>
    </xf>
    <xf numFmtId="38" fontId="65" fillId="0" borderId="43" xfId="49" applyFont="1" applyFill="1" applyBorder="1" applyAlignment="1" quotePrefix="1">
      <alignment horizontal="left" vertical="center"/>
    </xf>
    <xf numFmtId="38" fontId="65" fillId="0" borderId="12" xfId="49" applyFont="1" applyFill="1" applyBorder="1" applyAlignment="1" quotePrefix="1">
      <alignment horizontal="left" vertical="center"/>
    </xf>
    <xf numFmtId="38" fontId="65" fillId="0" borderId="33" xfId="49" applyFont="1" applyFill="1" applyBorder="1" applyAlignment="1">
      <alignment horizontal="distributed" vertical="center"/>
    </xf>
    <xf numFmtId="38" fontId="65" fillId="0" borderId="14" xfId="49" applyFont="1" applyFill="1" applyBorder="1" applyAlignment="1">
      <alignment horizontal="distributed" vertical="center"/>
    </xf>
    <xf numFmtId="38" fontId="65" fillId="0" borderId="14" xfId="49" applyFont="1" applyFill="1" applyBorder="1" applyAlignment="1">
      <alignment horizontal="distributed" vertical="center" shrinkToFit="1"/>
    </xf>
    <xf numFmtId="38" fontId="65" fillId="0" borderId="15" xfId="49" applyFont="1" applyFill="1" applyBorder="1" applyAlignment="1">
      <alignment horizontal="distributed" vertical="center"/>
    </xf>
    <xf numFmtId="38" fontId="65" fillId="0" borderId="15" xfId="49" applyFont="1" applyFill="1" applyBorder="1" applyAlignment="1" quotePrefix="1">
      <alignment horizontal="center" vertical="center" wrapText="1"/>
    </xf>
    <xf numFmtId="38" fontId="65" fillId="0" borderId="15" xfId="49" applyFont="1" applyFill="1" applyBorder="1" applyAlignment="1">
      <alignment horizontal="center" vertical="center"/>
    </xf>
    <xf numFmtId="38" fontId="65" fillId="0" borderId="15" xfId="49" applyFont="1" applyFill="1" applyBorder="1" applyAlignment="1">
      <alignment horizontal="distributed" vertical="center" wrapText="1" shrinkToFit="1"/>
    </xf>
    <xf numFmtId="38" fontId="65" fillId="0" borderId="31" xfId="49" applyFont="1" applyFill="1" applyBorder="1" applyAlignment="1">
      <alignment horizontal="distributed" vertical="center"/>
    </xf>
    <xf numFmtId="193" fontId="61" fillId="0" borderId="17" xfId="0" applyNumberFormat="1" applyFont="1" applyFill="1" applyBorder="1" applyAlignment="1">
      <alignment vertical="center" shrinkToFit="1"/>
    </xf>
    <xf numFmtId="183" fontId="61" fillId="0" borderId="17" xfId="0" applyNumberFormat="1" applyFont="1" applyFill="1" applyBorder="1" applyAlignment="1">
      <alignment vertical="center" shrinkToFit="1"/>
    </xf>
    <xf numFmtId="191" fontId="61" fillId="0" borderId="17" xfId="0" applyNumberFormat="1" applyFont="1" applyFill="1" applyBorder="1" applyAlignment="1">
      <alignment vertical="center" shrinkToFit="1"/>
    </xf>
    <xf numFmtId="191" fontId="61" fillId="0" borderId="34" xfId="0" applyNumberFormat="1" applyFont="1" applyFill="1" applyBorder="1" applyAlignment="1">
      <alignment vertical="center" shrinkToFit="1"/>
    </xf>
    <xf numFmtId="191" fontId="61" fillId="0" borderId="18" xfId="0" applyNumberFormat="1" applyFont="1" applyFill="1" applyBorder="1" applyAlignment="1">
      <alignment vertical="center" shrinkToFit="1"/>
    </xf>
    <xf numFmtId="193" fontId="61" fillId="0" borderId="15" xfId="0" applyNumberFormat="1" applyFont="1" applyFill="1" applyBorder="1" applyAlignment="1">
      <alignment vertical="center" shrinkToFit="1"/>
    </xf>
    <xf numFmtId="183" fontId="61" fillId="0" borderId="15" xfId="0" applyNumberFormat="1" applyFont="1" applyFill="1" applyBorder="1" applyAlignment="1">
      <alignment vertical="center" shrinkToFit="1"/>
    </xf>
    <xf numFmtId="191" fontId="61" fillId="0" borderId="15" xfId="0" applyNumberFormat="1" applyFont="1" applyFill="1" applyBorder="1" applyAlignment="1">
      <alignment vertical="center" shrinkToFit="1"/>
    </xf>
    <xf numFmtId="191" fontId="61" fillId="0" borderId="28" xfId="0" applyNumberFormat="1" applyFont="1" applyFill="1" applyBorder="1" applyAlignment="1">
      <alignment vertical="center" shrinkToFit="1"/>
    </xf>
    <xf numFmtId="193" fontId="61" fillId="0" borderId="29" xfId="0" applyNumberFormat="1" applyFont="1" applyFill="1" applyBorder="1" applyAlignment="1">
      <alignment vertical="center" shrinkToFit="1"/>
    </xf>
    <xf numFmtId="183" fontId="61" fillId="0" borderId="29" xfId="0" applyNumberFormat="1" applyFont="1" applyFill="1" applyBorder="1" applyAlignment="1">
      <alignment vertical="center" shrinkToFit="1"/>
    </xf>
    <xf numFmtId="191" fontId="61" fillId="0" borderId="29" xfId="0" applyNumberFormat="1" applyFont="1" applyFill="1" applyBorder="1" applyAlignment="1">
      <alignment vertical="center" shrinkToFit="1"/>
    </xf>
    <xf numFmtId="191" fontId="61" fillId="0" borderId="30" xfId="0" applyNumberFormat="1" applyFont="1" applyFill="1" applyBorder="1" applyAlignment="1">
      <alignment vertical="center" shrinkToFit="1"/>
    </xf>
    <xf numFmtId="38" fontId="61" fillId="0" borderId="10" xfId="49" applyFont="1" applyBorder="1" applyAlignment="1">
      <alignment horizontal="center" vertical="center"/>
    </xf>
    <xf numFmtId="38" fontId="61" fillId="0" borderId="37" xfId="49" applyFont="1" applyBorder="1" applyAlignment="1">
      <alignment horizontal="center" vertical="center"/>
    </xf>
    <xf numFmtId="38" fontId="66" fillId="0" borderId="0" xfId="49" applyFont="1" applyFill="1" applyAlignment="1" quotePrefix="1">
      <alignment vertical="center"/>
    </xf>
    <xf numFmtId="38" fontId="66" fillId="0" borderId="0" xfId="49" applyFont="1" applyFill="1" applyAlignment="1" quotePrefix="1">
      <alignment horizontal="left" vertical="center"/>
    </xf>
    <xf numFmtId="38" fontId="6" fillId="0" borderId="37" xfId="49" applyFont="1" applyBorder="1" applyAlignment="1" quotePrefix="1">
      <alignment vertical="center"/>
    </xf>
    <xf numFmtId="38" fontId="6" fillId="0" borderId="46" xfId="49" applyFont="1" applyBorder="1" applyAlignment="1" quotePrefix="1">
      <alignment horizontal="right" vertical="center"/>
    </xf>
    <xf numFmtId="38" fontId="6" fillId="0" borderId="14" xfId="49" applyFont="1" applyBorder="1" applyAlignment="1" quotePrefix="1">
      <alignment vertical="center"/>
    </xf>
    <xf numFmtId="38" fontId="6" fillId="0" borderId="11" xfId="49" applyFont="1" applyBorder="1" applyAlignment="1" quotePrefix="1">
      <alignment vertical="center" shrinkToFit="1"/>
    </xf>
    <xf numFmtId="49" fontId="6" fillId="0" borderId="35" xfId="49" applyNumberFormat="1" applyFont="1" applyFill="1" applyBorder="1" applyAlignment="1">
      <alignment horizontal="center" vertical="center" shrinkToFit="1"/>
    </xf>
    <xf numFmtId="49" fontId="6" fillId="33" borderId="35" xfId="49" applyNumberFormat="1" applyFont="1" applyFill="1" applyBorder="1" applyAlignment="1">
      <alignment horizontal="center" vertical="center" shrinkToFit="1"/>
    </xf>
    <xf numFmtId="49" fontId="6" fillId="33" borderId="35" xfId="0" applyNumberFormat="1" applyFont="1" applyFill="1" applyBorder="1" applyAlignment="1">
      <alignment horizontal="center" vertical="center" shrinkToFit="1"/>
    </xf>
    <xf numFmtId="49" fontId="6" fillId="33" borderId="43" xfId="49" applyNumberFormat="1" applyFont="1" applyFill="1" applyBorder="1" applyAlignment="1">
      <alignment horizontal="center" vertical="center" shrinkToFit="1"/>
    </xf>
    <xf numFmtId="49" fontId="6" fillId="33" borderId="47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 quotePrefix="1">
      <alignment horizontal="center" vertical="center"/>
    </xf>
    <xf numFmtId="0" fontId="6" fillId="0" borderId="14" xfId="0" applyFont="1" applyBorder="1" applyAlignment="1" quotePrefix="1">
      <alignment horizontal="center" vertical="center"/>
    </xf>
    <xf numFmtId="38" fontId="6" fillId="0" borderId="19" xfId="49" applyFont="1" applyBorder="1" applyAlignment="1" quotePrefix="1">
      <alignment horizontal="left" vertical="center" shrinkToFit="1"/>
    </xf>
    <xf numFmtId="38" fontId="6" fillId="0" borderId="15" xfId="49" applyFont="1" applyBorder="1" applyAlignment="1" quotePrefix="1">
      <alignment horizontal="right" vertical="center" shrinkToFit="1"/>
    </xf>
    <xf numFmtId="38" fontId="6" fillId="0" borderId="14" xfId="49" applyFont="1" applyBorder="1" applyAlignment="1" quotePrefix="1">
      <alignment horizontal="right" vertical="center" shrinkToFit="1"/>
    </xf>
    <xf numFmtId="38" fontId="6" fillId="0" borderId="14" xfId="49" applyFont="1" applyBorder="1" applyAlignment="1" quotePrefix="1">
      <alignment horizontal="right" vertical="center"/>
    </xf>
    <xf numFmtId="38" fontId="6" fillId="0" borderId="0" xfId="49" applyFont="1" applyBorder="1" applyAlignment="1" quotePrefix="1">
      <alignment vertical="center"/>
    </xf>
    <xf numFmtId="38" fontId="6" fillId="0" borderId="33" xfId="49" applyFont="1" applyFill="1" applyBorder="1" applyAlignment="1" quotePrefix="1">
      <alignment horizontal="centerContinuous" vertical="center"/>
    </xf>
    <xf numFmtId="38" fontId="6" fillId="0" borderId="15" xfId="49" applyFont="1" applyBorder="1" applyAlignment="1" quotePrefix="1">
      <alignment horizontal="center" vertical="center" shrinkToFit="1"/>
    </xf>
    <xf numFmtId="0" fontId="6" fillId="0" borderId="45" xfId="0" applyFont="1" applyBorder="1" applyAlignment="1" quotePrefix="1">
      <alignment horizontal="distributed" vertical="center"/>
    </xf>
    <xf numFmtId="49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197" fontId="61" fillId="0" borderId="0" xfId="0" applyNumberFormat="1" applyFont="1" applyAlignment="1">
      <alignment horizontal="right"/>
    </xf>
    <xf numFmtId="0" fontId="68" fillId="0" borderId="0" xfId="0" applyFont="1" applyAlignment="1">
      <alignment/>
    </xf>
    <xf numFmtId="0" fontId="68" fillId="0" borderId="48" xfId="0" applyFont="1" applyBorder="1" applyAlignment="1">
      <alignment/>
    </xf>
    <xf numFmtId="191" fontId="61" fillId="0" borderId="17" xfId="49" applyNumberFormat="1" applyFont="1" applyBorder="1" applyAlignment="1">
      <alignment vertical="center" shrinkToFit="1"/>
    </xf>
    <xf numFmtId="191" fontId="61" fillId="0" borderId="15" xfId="49" applyNumberFormat="1" applyFont="1" applyBorder="1" applyAlignment="1">
      <alignment vertical="center" shrinkToFit="1"/>
    </xf>
    <xf numFmtId="197" fontId="61" fillId="0" borderId="0" xfId="0" applyNumberFormat="1" applyFont="1" applyAlignment="1">
      <alignment/>
    </xf>
    <xf numFmtId="0" fontId="69" fillId="0" borderId="0" xfId="0" applyFont="1" applyAlignment="1">
      <alignment/>
    </xf>
    <xf numFmtId="0" fontId="62" fillId="0" borderId="0" xfId="0" applyFont="1" applyAlignment="1" quotePrefix="1">
      <alignment vertical="center"/>
    </xf>
    <xf numFmtId="0" fontId="63" fillId="0" borderId="0" xfId="0" applyFont="1" applyAlignment="1">
      <alignment/>
    </xf>
    <xf numFmtId="197" fontId="6" fillId="0" borderId="46" xfId="49" applyNumberFormat="1" applyFont="1" applyBorder="1" applyAlignment="1">
      <alignment vertical="center"/>
    </xf>
    <xf numFmtId="197" fontId="6" fillId="0" borderId="49" xfId="49" applyNumberFormat="1" applyFont="1" applyBorder="1" applyAlignment="1" quotePrefix="1">
      <alignment horizontal="distributed" vertical="center"/>
    </xf>
    <xf numFmtId="197" fontId="6" fillId="0" borderId="38" xfId="49" applyNumberFormat="1" applyFont="1" applyBorder="1" applyAlignment="1" quotePrefix="1">
      <alignment horizontal="left" vertical="center"/>
    </xf>
    <xf numFmtId="197" fontId="6" fillId="0" borderId="38" xfId="49" applyNumberFormat="1" applyFont="1" applyBorder="1" applyAlignment="1">
      <alignment vertical="center"/>
    </xf>
    <xf numFmtId="197" fontId="6" fillId="0" borderId="49" xfId="49" applyNumberFormat="1" applyFont="1" applyBorder="1" applyAlignment="1" quotePrefix="1">
      <alignment vertical="center"/>
    </xf>
    <xf numFmtId="197" fontId="6" fillId="0" borderId="49" xfId="49" applyNumberFormat="1" applyFont="1" applyBorder="1" applyAlignment="1" quotePrefix="1">
      <alignment horizontal="left" vertical="center"/>
    </xf>
    <xf numFmtId="197" fontId="6" fillId="0" borderId="41" xfId="49" applyNumberFormat="1" applyFont="1" applyBorder="1" applyAlignment="1" quotePrefix="1">
      <alignment horizontal="left" vertical="center"/>
    </xf>
    <xf numFmtId="197" fontId="6" fillId="0" borderId="10" xfId="49" applyNumberFormat="1" applyFont="1" applyBorder="1" applyAlignment="1">
      <alignment horizontal="distributed" vertical="center"/>
    </xf>
    <xf numFmtId="197" fontId="6" fillId="0" borderId="11" xfId="49" applyNumberFormat="1" applyFont="1" applyBorder="1" applyAlignment="1" quotePrefix="1">
      <alignment horizontal="center" vertical="center"/>
    </xf>
    <xf numFmtId="197" fontId="6" fillId="0" borderId="0" xfId="49" applyNumberFormat="1" applyFont="1" applyBorder="1" applyAlignment="1" quotePrefix="1">
      <alignment horizontal="distributed" vertical="center"/>
    </xf>
    <xf numFmtId="197" fontId="6" fillId="0" borderId="31" xfId="49" applyNumberFormat="1" applyFont="1" applyBorder="1" applyAlignment="1">
      <alignment horizontal="distributed" vertical="center"/>
    </xf>
    <xf numFmtId="197" fontId="6" fillId="0" borderId="14" xfId="49" applyNumberFormat="1" applyFont="1" applyBorder="1" applyAlignment="1">
      <alignment horizontal="distributed" vertical="center"/>
    </xf>
    <xf numFmtId="197" fontId="6" fillId="0" borderId="50" xfId="49" applyNumberFormat="1" applyFont="1" applyBorder="1" applyAlignment="1" quotePrefix="1">
      <alignment horizontal="distributed" vertical="center"/>
    </xf>
    <xf numFmtId="197" fontId="6" fillId="0" borderId="44" xfId="49" applyNumberFormat="1" applyFont="1" applyBorder="1" applyAlignment="1">
      <alignment horizontal="distributed" vertical="center"/>
    </xf>
    <xf numFmtId="197" fontId="6" fillId="0" borderId="35" xfId="49" applyNumberFormat="1" applyFont="1" applyBorder="1" applyAlignment="1">
      <alignment horizontal="distributed" vertical="center"/>
    </xf>
    <xf numFmtId="197" fontId="6" fillId="0" borderId="10" xfId="49" applyNumberFormat="1" applyFont="1" applyBorder="1" applyAlignment="1" quotePrefix="1">
      <alignment horizontal="distributed" vertical="center"/>
    </xf>
    <xf numFmtId="197" fontId="6" fillId="0" borderId="11" xfId="49" applyNumberFormat="1" applyFont="1" applyBorder="1" applyAlignment="1">
      <alignment horizontal="distributed" vertical="center"/>
    </xf>
    <xf numFmtId="197" fontId="6" fillId="0" borderId="19" xfId="49" applyNumberFormat="1" applyFont="1" applyBorder="1" applyAlignment="1" quotePrefix="1">
      <alignment horizontal="distributed" vertical="center"/>
    </xf>
    <xf numFmtId="197" fontId="6" fillId="0" borderId="0" xfId="49" applyNumberFormat="1" applyFont="1" applyBorder="1" applyAlignment="1">
      <alignment horizontal="distributed" vertical="center"/>
    </xf>
    <xf numFmtId="197" fontId="6" fillId="0" borderId="11" xfId="49" applyNumberFormat="1" applyFont="1" applyBorder="1" applyAlignment="1" quotePrefix="1">
      <alignment horizontal="distributed" vertical="center"/>
    </xf>
    <xf numFmtId="197" fontId="6" fillId="0" borderId="17" xfId="49" applyNumberFormat="1" applyFont="1" applyBorder="1" applyAlignment="1" quotePrefix="1">
      <alignment horizontal="distributed" vertical="center"/>
    </xf>
    <xf numFmtId="197" fontId="6" fillId="0" borderId="20" xfId="49" applyNumberFormat="1" applyFont="1" applyBorder="1" applyAlignment="1" quotePrefix="1">
      <alignment horizontal="distributed" vertical="center"/>
    </xf>
    <xf numFmtId="197" fontId="6" fillId="0" borderId="19" xfId="49" applyNumberFormat="1" applyFont="1" applyBorder="1" applyAlignment="1" quotePrefix="1">
      <alignment horizontal="distributed" vertical="center" shrinkToFit="1"/>
    </xf>
    <xf numFmtId="197" fontId="6" fillId="0" borderId="37" xfId="49" applyNumberFormat="1" applyFont="1" applyBorder="1" applyAlignment="1">
      <alignment horizontal="distributed" vertical="center"/>
    </xf>
    <xf numFmtId="197" fontId="6" fillId="0" borderId="14" xfId="49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distributed" vertical="center"/>
    </xf>
    <xf numFmtId="197" fontId="6" fillId="0" borderId="14" xfId="49" applyNumberFormat="1" applyFont="1" applyBorder="1" applyAlignment="1" quotePrefix="1">
      <alignment horizontal="distributed" vertical="center" wrapText="1" shrinkToFit="1"/>
    </xf>
    <xf numFmtId="197" fontId="6" fillId="0" borderId="21" xfId="49" applyNumberFormat="1" applyFont="1" applyBorder="1" applyAlignment="1" quotePrefix="1">
      <alignment horizontal="distributed" vertical="center" wrapText="1" shrinkToFit="1"/>
    </xf>
    <xf numFmtId="197" fontId="6" fillId="0" borderId="15" xfId="49" applyNumberFormat="1" applyFont="1" applyBorder="1" applyAlignment="1" quotePrefix="1">
      <alignment horizontal="distributed" vertical="center"/>
    </xf>
    <xf numFmtId="197" fontId="6" fillId="0" borderId="14" xfId="49" applyNumberFormat="1" applyFont="1" applyBorder="1" applyAlignment="1">
      <alignment horizontal="center" vertical="center" shrinkToFit="1"/>
    </xf>
    <xf numFmtId="197" fontId="6" fillId="0" borderId="15" xfId="49" applyNumberFormat="1" applyFont="1" applyBorder="1" applyAlignment="1" quotePrefix="1">
      <alignment horizontal="distributed" vertical="center" wrapText="1" shrinkToFit="1"/>
    </xf>
    <xf numFmtId="49" fontId="6" fillId="33" borderId="15" xfId="49" applyNumberFormat="1" applyFont="1" applyFill="1" applyBorder="1" applyAlignment="1">
      <alignment horizontal="center" vertical="center" shrinkToFit="1"/>
    </xf>
    <xf numFmtId="197" fontId="6" fillId="0" borderId="40" xfId="49" applyNumberFormat="1" applyFont="1" applyBorder="1" applyAlignment="1" quotePrefix="1">
      <alignment horizontal="distributed" vertical="center"/>
    </xf>
    <xf numFmtId="197" fontId="6" fillId="0" borderId="17" xfId="49" applyNumberFormat="1" applyFont="1" applyBorder="1" applyAlignment="1" quotePrefix="1">
      <alignment horizontal="center" vertical="center"/>
    </xf>
    <xf numFmtId="0" fontId="0" fillId="0" borderId="50" xfId="0" applyFont="1" applyBorder="1" applyAlignment="1">
      <alignment vertical="center"/>
    </xf>
    <xf numFmtId="197" fontId="6" fillId="0" borderId="17" xfId="49" applyNumberFormat="1" applyFont="1" applyBorder="1" applyAlignment="1">
      <alignment horizontal="distributed" vertical="center"/>
    </xf>
    <xf numFmtId="197" fontId="6" fillId="0" borderId="15" xfId="49" applyNumberFormat="1" applyFont="1" applyBorder="1" applyAlignment="1" quotePrefix="1">
      <alignment horizontal="center" vertical="center"/>
    </xf>
    <xf numFmtId="197" fontId="6" fillId="0" borderId="14" xfId="49" applyNumberFormat="1" applyFont="1" applyBorder="1" applyAlignment="1" quotePrefix="1">
      <alignment horizontal="distributed" vertical="center" wrapText="1"/>
    </xf>
    <xf numFmtId="197" fontId="6" fillId="0" borderId="15" xfId="49" applyNumberFormat="1" applyFont="1" applyBorder="1" applyAlignment="1">
      <alignment horizontal="distributed" vertical="center"/>
    </xf>
    <xf numFmtId="197" fontId="6" fillId="0" borderId="15" xfId="49" applyNumberFormat="1" applyFont="1" applyBorder="1" applyAlignment="1">
      <alignment horizontal="distributed" vertical="center" wrapText="1" shrinkToFit="1"/>
    </xf>
    <xf numFmtId="197" fontId="6" fillId="0" borderId="14" xfId="49" applyNumberFormat="1" applyFont="1" applyBorder="1" applyAlignment="1">
      <alignment horizontal="distributed" vertical="center" wrapText="1" shrinkToFit="1"/>
    </xf>
    <xf numFmtId="197" fontId="6" fillId="0" borderId="14" xfId="49" applyNumberFormat="1" applyFont="1" applyBorder="1" applyAlignment="1">
      <alignment vertical="center" shrinkToFit="1"/>
    </xf>
    <xf numFmtId="197" fontId="12" fillId="0" borderId="14" xfId="49" applyNumberFormat="1" applyFont="1" applyBorder="1" applyAlignment="1" quotePrefix="1">
      <alignment horizontal="distributed" vertical="center" wrapText="1"/>
    </xf>
    <xf numFmtId="197" fontId="6" fillId="0" borderId="41" xfId="49" applyNumberFormat="1" applyFont="1" applyBorder="1" applyAlignment="1" quotePrefix="1">
      <alignment vertical="center"/>
    </xf>
    <xf numFmtId="197" fontId="6" fillId="0" borderId="40" xfId="49" applyNumberFormat="1" applyFont="1" applyBorder="1" applyAlignment="1" quotePrefix="1">
      <alignment vertical="center"/>
    </xf>
    <xf numFmtId="197" fontId="6" fillId="0" borderId="41" xfId="49" applyNumberFormat="1" applyFont="1" applyBorder="1" applyAlignment="1">
      <alignment vertical="center"/>
    </xf>
    <xf numFmtId="197" fontId="6" fillId="0" borderId="41" xfId="49" applyNumberFormat="1" applyFont="1" applyBorder="1" applyAlignment="1" quotePrefix="1">
      <alignment horizontal="distributed" vertical="center"/>
    </xf>
    <xf numFmtId="197" fontId="6" fillId="0" borderId="32" xfId="49" applyNumberFormat="1" applyFont="1" applyBorder="1" applyAlignment="1" quotePrefix="1">
      <alignment horizontal="distributed" vertical="center"/>
    </xf>
    <xf numFmtId="197" fontId="6" fillId="0" borderId="33" xfId="49" applyNumberFormat="1" applyFont="1" applyBorder="1" applyAlignment="1" quotePrefix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97" fontId="6" fillId="0" borderId="11" xfId="49" applyNumberFormat="1" applyFont="1" applyBorder="1" applyAlignment="1" quotePrefix="1">
      <alignment horizontal="distributed" vertical="center" wrapText="1"/>
    </xf>
    <xf numFmtId="197" fontId="6" fillId="0" borderId="17" xfId="49" applyNumberFormat="1" applyFont="1" applyBorder="1" applyAlignment="1" quotePrefix="1">
      <alignment horizontal="distributed" vertical="center" wrapText="1"/>
    </xf>
    <xf numFmtId="197" fontId="6" fillId="0" borderId="12" xfId="49" applyNumberFormat="1" applyFont="1" applyBorder="1" applyAlignment="1" quotePrefix="1">
      <alignment horizontal="distributed" vertical="center"/>
    </xf>
    <xf numFmtId="197" fontId="6" fillId="0" borderId="14" xfId="49" applyNumberFormat="1" applyFont="1" applyBorder="1" applyAlignment="1" quotePrefix="1">
      <alignment horizontal="distributed" vertical="center"/>
    </xf>
    <xf numFmtId="197" fontId="6" fillId="0" borderId="15" xfId="49" applyNumberFormat="1" applyFont="1" applyBorder="1" applyAlignment="1">
      <alignment horizontal="center" vertical="center"/>
    </xf>
    <xf numFmtId="197" fontId="6" fillId="0" borderId="15" xfId="49" applyNumberFormat="1" applyFont="1" applyBorder="1" applyAlignment="1" quotePrefix="1">
      <alignment vertical="center"/>
    </xf>
    <xf numFmtId="197" fontId="6" fillId="0" borderId="15" xfId="49" applyNumberFormat="1" applyFont="1" applyBorder="1" applyAlignment="1" quotePrefix="1">
      <alignment vertical="center" wrapText="1"/>
    </xf>
    <xf numFmtId="197" fontId="61" fillId="0" borderId="0" xfId="0" applyNumberFormat="1" applyFont="1" applyAlignment="1">
      <alignment horizontal="right" vertical="center"/>
    </xf>
    <xf numFmtId="197" fontId="61" fillId="0" borderId="32" xfId="49" applyNumberFormat="1" applyFont="1" applyBorder="1" applyAlignment="1">
      <alignment horizontal="distributed" vertical="center"/>
    </xf>
    <xf numFmtId="197" fontId="61" fillId="0" borderId="17" xfId="49" applyNumberFormat="1" applyFont="1" applyBorder="1" applyAlignment="1">
      <alignment horizontal="distributed" vertical="center" wrapText="1"/>
    </xf>
    <xf numFmtId="0" fontId="61" fillId="0" borderId="17" xfId="0" applyFont="1" applyBorder="1" applyAlignment="1">
      <alignment horizontal="distributed" vertical="center"/>
    </xf>
    <xf numFmtId="197" fontId="61" fillId="0" borderId="32" xfId="49" applyNumberFormat="1" applyFont="1" applyBorder="1" applyAlignment="1">
      <alignment horizontal="distributed" vertical="center" wrapText="1"/>
    </xf>
    <xf numFmtId="197" fontId="61" fillId="0" borderId="51" xfId="49" applyNumberFormat="1" applyFont="1" applyBorder="1" applyAlignment="1">
      <alignment horizontal="distributed" vertical="center"/>
    </xf>
    <xf numFmtId="197" fontId="61" fillId="0" borderId="18" xfId="49" applyNumberFormat="1" applyFont="1" applyBorder="1" applyAlignment="1">
      <alignment horizontal="distributed" vertical="center" wrapText="1"/>
    </xf>
    <xf numFmtId="0" fontId="61" fillId="0" borderId="17" xfId="0" applyFont="1" applyBorder="1" applyAlignment="1">
      <alignment horizontal="distributed" vertical="center" wrapText="1"/>
    </xf>
    <xf numFmtId="0" fontId="61" fillId="0" borderId="17" xfId="0" applyFont="1" applyBorder="1" applyAlignment="1">
      <alignment vertical="top" wrapText="1"/>
    </xf>
    <xf numFmtId="0" fontId="61" fillId="0" borderId="15" xfId="0" applyFont="1" applyBorder="1" applyAlignment="1">
      <alignment horizontal="distributed" vertical="center"/>
    </xf>
    <xf numFmtId="0" fontId="61" fillId="0" borderId="15" xfId="0" applyFont="1" applyBorder="1" applyAlignment="1">
      <alignment vertical="top" wrapText="1"/>
    </xf>
    <xf numFmtId="0" fontId="61" fillId="0" borderId="28" xfId="0" applyFont="1" applyBorder="1" applyAlignment="1">
      <alignment horizontal="distributed" vertical="center"/>
    </xf>
    <xf numFmtId="193" fontId="61" fillId="0" borderId="24" xfId="0" applyNumberFormat="1" applyFont="1" applyBorder="1" applyAlignment="1">
      <alignment vertical="center" shrinkToFit="1"/>
    </xf>
    <xf numFmtId="0" fontId="6" fillId="0" borderId="0" xfId="0" applyFont="1" applyFill="1" applyAlignment="1">
      <alignment horizontal="right"/>
    </xf>
    <xf numFmtId="0" fontId="61" fillId="0" borderId="0" xfId="0" applyFont="1" applyAlignment="1">
      <alignment horizontal="right" vertical="center"/>
    </xf>
    <xf numFmtId="38" fontId="61" fillId="0" borderId="51" xfId="49" applyFont="1" applyBorder="1" applyAlignment="1" quotePrefix="1">
      <alignment horizontal="left" vertical="center"/>
    </xf>
    <xf numFmtId="38" fontId="61" fillId="0" borderId="11" xfId="49" applyFont="1" applyBorder="1" applyAlignment="1" quotePrefix="1">
      <alignment horizontal="distributed" vertical="center" shrinkToFit="1"/>
    </xf>
    <xf numFmtId="38" fontId="61" fillId="0" borderId="11" xfId="49" applyFont="1" applyBorder="1" applyAlignment="1" quotePrefix="1">
      <alignment horizontal="center" vertical="center" shrinkToFit="1"/>
    </xf>
    <xf numFmtId="38" fontId="61" fillId="0" borderId="18" xfId="49" applyFont="1" applyBorder="1" applyAlignment="1" quotePrefix="1">
      <alignment horizontal="distributed" vertical="center" shrinkToFit="1"/>
    </xf>
    <xf numFmtId="38" fontId="61" fillId="0" borderId="11" xfId="49" applyFont="1" applyBorder="1" applyAlignment="1">
      <alignment horizontal="distributed" vertical="center" shrinkToFit="1"/>
    </xf>
    <xf numFmtId="38" fontId="61" fillId="0" borderId="14" xfId="49" applyFont="1" applyBorder="1" applyAlignment="1">
      <alignment horizontal="distributed" vertical="center" shrinkToFit="1"/>
    </xf>
    <xf numFmtId="38" fontId="61" fillId="0" borderId="14" xfId="49" applyFont="1" applyBorder="1" applyAlignment="1" quotePrefix="1">
      <alignment horizontal="distributed" vertical="center" shrinkToFit="1"/>
    </xf>
    <xf numFmtId="38" fontId="61" fillId="0" borderId="14" xfId="49" applyFont="1" applyBorder="1" applyAlignment="1" quotePrefix="1">
      <alignment horizontal="center" vertical="center" shrinkToFit="1"/>
    </xf>
    <xf numFmtId="38" fontId="61" fillId="0" borderId="28" xfId="49" applyFont="1" applyBorder="1" applyAlignment="1">
      <alignment horizontal="center" vertical="center" shrinkToFit="1"/>
    </xf>
    <xf numFmtId="38" fontId="61" fillId="0" borderId="19" xfId="49" applyFont="1" applyBorder="1" applyAlignment="1" quotePrefix="1">
      <alignment horizontal="distributed" vertical="center" shrinkToFit="1"/>
    </xf>
    <xf numFmtId="38" fontId="61" fillId="0" borderId="12" xfId="49" applyFont="1" applyBorder="1" applyAlignment="1" quotePrefix="1">
      <alignment horizontal="distributed" vertical="center" shrinkToFit="1"/>
    </xf>
    <xf numFmtId="191" fontId="61" fillId="0" borderId="25" xfId="0" applyNumberFormat="1" applyFont="1" applyBorder="1" applyAlignment="1">
      <alignment vertical="center" shrinkToFit="1"/>
    </xf>
    <xf numFmtId="191" fontId="61" fillId="0" borderId="18" xfId="49" applyNumberFormat="1" applyFont="1" applyBorder="1" applyAlignment="1">
      <alignment vertical="center" shrinkToFit="1"/>
    </xf>
    <xf numFmtId="191" fontId="61" fillId="0" borderId="28" xfId="49" applyNumberFormat="1" applyFont="1" applyBorder="1" applyAlignment="1">
      <alignment vertical="center" shrinkToFit="1"/>
    </xf>
    <xf numFmtId="38" fontId="6" fillId="0" borderId="17" xfId="49" applyFont="1" applyBorder="1" applyAlignment="1" quotePrefix="1">
      <alignment horizontal="distributed" vertical="center"/>
    </xf>
    <xf numFmtId="38" fontId="6" fillId="0" borderId="33" xfId="49" applyFont="1" applyBorder="1" applyAlignment="1" quotePrefix="1">
      <alignment horizontal="distributed" vertical="center"/>
    </xf>
    <xf numFmtId="38" fontId="6" fillId="0" borderId="33" xfId="49" applyFont="1" applyBorder="1" applyAlignment="1" quotePrefix="1">
      <alignment horizontal="distributed" vertical="center" shrinkToFit="1"/>
    </xf>
    <xf numFmtId="38" fontId="6" fillId="0" borderId="17" xfId="49" applyFont="1" applyBorder="1" applyAlignment="1" quotePrefix="1">
      <alignment horizontal="distributed" vertical="center" shrinkToFit="1"/>
    </xf>
    <xf numFmtId="38" fontId="6" fillId="0" borderId="0" xfId="49" applyFont="1" applyBorder="1" applyAlignment="1" quotePrefix="1">
      <alignment horizontal="distributed" vertical="center"/>
    </xf>
    <xf numFmtId="38" fontId="6" fillId="0" borderId="33" xfId="49" applyFont="1" applyBorder="1" applyAlignment="1" quotePrefix="1">
      <alignment horizontal="center" vertical="center"/>
    </xf>
    <xf numFmtId="38" fontId="6" fillId="0" borderId="33" xfId="49" applyFont="1" applyBorder="1" applyAlignment="1" quotePrefix="1">
      <alignment horizontal="distributed" vertical="center" wrapText="1"/>
    </xf>
    <xf numFmtId="38" fontId="6" fillId="0" borderId="18" xfId="49" applyFont="1" applyBorder="1" applyAlignment="1" quotePrefix="1">
      <alignment horizontal="distributed" vertical="center"/>
    </xf>
    <xf numFmtId="193" fontId="6" fillId="0" borderId="19" xfId="0" applyNumberFormat="1" applyFont="1" applyBorder="1" applyAlignment="1">
      <alignment vertical="center" shrinkToFit="1"/>
    </xf>
    <xf numFmtId="193" fontId="6" fillId="0" borderId="34" xfId="0" applyNumberFormat="1" applyFont="1" applyBorder="1" applyAlignment="1">
      <alignment vertical="center" shrinkToFit="1"/>
    </xf>
    <xf numFmtId="38" fontId="6" fillId="0" borderId="21" xfId="49" applyFont="1" applyBorder="1" applyAlignment="1" quotePrefix="1">
      <alignment horizontal="center" vertical="center"/>
    </xf>
    <xf numFmtId="38" fontId="6" fillId="0" borderId="19" xfId="49" applyFont="1" applyBorder="1" applyAlignment="1" quotePrefix="1">
      <alignment vertical="center"/>
    </xf>
    <xf numFmtId="38" fontId="6" fillId="0" borderId="12" xfId="49" applyFont="1" applyBorder="1" applyAlignment="1" quotePrefix="1">
      <alignment vertical="center"/>
    </xf>
    <xf numFmtId="38" fontId="61" fillId="0" borderId="12" xfId="49" applyFont="1" applyBorder="1" applyAlignment="1" quotePrefix="1">
      <alignment horizontal="left" vertical="center"/>
    </xf>
    <xf numFmtId="38" fontId="6" fillId="0" borderId="12" xfId="49" applyFont="1" applyBorder="1" applyAlignment="1">
      <alignment vertical="center"/>
    </xf>
    <xf numFmtId="38" fontId="6" fillId="0" borderId="19" xfId="49" applyFont="1" applyBorder="1" applyAlignment="1">
      <alignment vertical="center"/>
    </xf>
    <xf numFmtId="38" fontId="6" fillId="0" borderId="44" xfId="49" applyFont="1" applyBorder="1" applyAlignment="1">
      <alignment horizontal="left" vertical="center"/>
    </xf>
    <xf numFmtId="38" fontId="6" fillId="0" borderId="35" xfId="49" applyFont="1" applyBorder="1" applyAlignment="1">
      <alignment horizontal="left" vertical="center"/>
    </xf>
    <xf numFmtId="38" fontId="6" fillId="0" borderId="50" xfId="49" applyFont="1" applyBorder="1" applyAlignment="1" quotePrefix="1">
      <alignment horizontal="left" vertical="center"/>
    </xf>
    <xf numFmtId="38" fontId="6" fillId="0" borderId="34" xfId="49" applyFont="1" applyBorder="1" applyAlignment="1">
      <alignment vertical="center"/>
    </xf>
    <xf numFmtId="38" fontId="61" fillId="0" borderId="10" xfId="49" applyFont="1" applyBorder="1" applyAlignment="1" quotePrefix="1">
      <alignment horizontal="distributed" vertical="center"/>
    </xf>
    <xf numFmtId="38" fontId="61" fillId="0" borderId="17" xfId="49" applyFont="1" applyBorder="1" applyAlignment="1" quotePrefix="1">
      <alignment horizontal="distributed" vertical="center" shrinkToFit="1"/>
    </xf>
    <xf numFmtId="38" fontId="61" fillId="0" borderId="15" xfId="49" applyFont="1" applyBorder="1" applyAlignment="1" quotePrefix="1">
      <alignment horizontal="distributed" vertical="center" shrinkToFit="1"/>
    </xf>
    <xf numFmtId="38" fontId="12" fillId="0" borderId="46" xfId="49" applyFont="1" applyBorder="1" applyAlignment="1">
      <alignment vertical="center"/>
    </xf>
    <xf numFmtId="38" fontId="12" fillId="0" borderId="52" xfId="49" applyFont="1" applyBorder="1" applyAlignment="1">
      <alignment horizontal="distributed" vertical="center"/>
    </xf>
    <xf numFmtId="38" fontId="6" fillId="0" borderId="33" xfId="49" applyFont="1" applyBorder="1" applyAlignment="1" quotePrefix="1">
      <alignment horizontal="left" vertical="center"/>
    </xf>
    <xf numFmtId="38" fontId="6" fillId="0" borderId="31" xfId="49" applyFont="1" applyBorder="1" applyAlignment="1" quotePrefix="1">
      <alignment horizontal="left" vertical="center"/>
    </xf>
    <xf numFmtId="38" fontId="6" fillId="0" borderId="31" xfId="49" applyFont="1" applyBorder="1" applyAlignment="1">
      <alignment horizontal="distributed" vertical="center"/>
    </xf>
    <xf numFmtId="38" fontId="6" fillId="0" borderId="20" xfId="49" applyFont="1" applyBorder="1" applyAlignment="1">
      <alignment horizontal="distributed" vertical="center"/>
    </xf>
    <xf numFmtId="38" fontId="6" fillId="0" borderId="19" xfId="49" applyFont="1" applyBorder="1" applyAlignment="1">
      <alignment horizontal="distributed" vertical="center"/>
    </xf>
    <xf numFmtId="38" fontId="6" fillId="0" borderId="12" xfId="49" applyFont="1" applyBorder="1" applyAlignment="1" quotePrefix="1">
      <alignment horizontal="left" vertical="center"/>
    </xf>
    <xf numFmtId="38" fontId="6" fillId="0" borderId="33" xfId="49" applyNumberFormat="1" applyFont="1" applyBorder="1" applyAlignment="1" quotePrefix="1">
      <alignment horizontal="left" vertical="center"/>
    </xf>
    <xf numFmtId="0" fontId="6" fillId="0" borderId="19" xfId="0" applyFont="1" applyBorder="1" applyAlignment="1">
      <alignment vertical="center"/>
    </xf>
    <xf numFmtId="38" fontId="6" fillId="0" borderId="11" xfId="49" applyFont="1" applyBorder="1" applyAlignment="1" quotePrefix="1">
      <alignment horizontal="distributed" vertical="center" shrinkToFit="1"/>
    </xf>
    <xf numFmtId="38" fontId="6" fillId="0" borderId="33" xfId="49" applyNumberFormat="1" applyFont="1" applyBorder="1" applyAlignment="1" quotePrefix="1">
      <alignment horizontal="distributed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distributed" vertical="center"/>
    </xf>
    <xf numFmtId="38" fontId="6" fillId="0" borderId="52" xfId="49" applyFont="1" applyBorder="1" applyAlignment="1">
      <alignment horizontal="distributed" vertical="center"/>
    </xf>
    <xf numFmtId="38" fontId="6" fillId="0" borderId="33" xfId="49" applyNumberFormat="1" applyFont="1" applyBorder="1" applyAlignment="1">
      <alignment horizontal="distributed" vertical="center"/>
    </xf>
    <xf numFmtId="0" fontId="6" fillId="0" borderId="17" xfId="0" applyFont="1" applyBorder="1" applyAlignment="1">
      <alignment vertical="center"/>
    </xf>
    <xf numFmtId="38" fontId="6" fillId="0" borderId="18" xfId="49" applyFont="1" applyBorder="1" applyAlignment="1" quotePrefix="1">
      <alignment horizontal="center" vertical="center"/>
    </xf>
    <xf numFmtId="38" fontId="6" fillId="0" borderId="17" xfId="49" applyNumberFormat="1" applyFont="1" applyBorder="1" applyAlignment="1">
      <alignment horizontal="distributed" vertical="center"/>
    </xf>
    <xf numFmtId="38" fontId="12" fillId="0" borderId="53" xfId="49" applyFont="1" applyBorder="1" applyAlignment="1">
      <alignment horizontal="distributed" vertical="center"/>
    </xf>
    <xf numFmtId="38" fontId="6" fillId="0" borderId="21" xfId="49" applyFont="1" applyBorder="1" applyAlignment="1" quotePrefix="1">
      <alignment horizontal="left" vertical="center"/>
    </xf>
    <xf numFmtId="38" fontId="6" fillId="0" borderId="21" xfId="49" applyFont="1" applyBorder="1" applyAlignment="1" quotePrefix="1">
      <alignment horizontal="distributed" vertical="center"/>
    </xf>
    <xf numFmtId="38" fontId="6" fillId="0" borderId="21" xfId="49" applyFont="1" applyBorder="1" applyAlignment="1">
      <alignment horizontal="distributed" vertical="center"/>
    </xf>
    <xf numFmtId="38" fontId="6" fillId="0" borderId="14" xfId="49" applyFont="1" applyBorder="1" applyAlignment="1" quotePrefix="1">
      <alignment horizontal="distributed" vertical="center"/>
    </xf>
    <xf numFmtId="38" fontId="6" fillId="0" borderId="14" xfId="49" applyFont="1" applyBorder="1" applyAlignment="1" quotePrefix="1">
      <alignment horizontal="left" vertical="center"/>
    </xf>
    <xf numFmtId="38" fontId="6" fillId="0" borderId="15" xfId="49" applyNumberFormat="1" applyFont="1" applyBorder="1" applyAlignment="1" quotePrefix="1">
      <alignment horizontal="left" vertical="center"/>
    </xf>
    <xf numFmtId="0" fontId="6" fillId="0" borderId="15" xfId="0" applyFont="1" applyBorder="1" applyAlignment="1" quotePrefix="1">
      <alignment horizontal="center" vertical="center"/>
    </xf>
    <xf numFmtId="38" fontId="6" fillId="0" borderId="28" xfId="49" applyFont="1" applyBorder="1" applyAlignment="1" quotePrefix="1">
      <alignment horizontal="center" vertical="center"/>
    </xf>
    <xf numFmtId="49" fontId="6" fillId="33" borderId="42" xfId="49" applyNumberFormat="1" applyFont="1" applyFill="1" applyBorder="1" applyAlignment="1">
      <alignment horizontal="center" vertical="center"/>
    </xf>
    <xf numFmtId="49" fontId="6" fillId="33" borderId="43" xfId="49" applyNumberFormat="1" applyFont="1" applyFill="1" applyBorder="1" applyAlignment="1">
      <alignment horizontal="center" vertical="center"/>
    </xf>
    <xf numFmtId="49" fontId="6" fillId="33" borderId="26" xfId="49" applyNumberFormat="1" applyFont="1" applyFill="1" applyBorder="1" applyAlignment="1">
      <alignment horizontal="center" vertical="center"/>
    </xf>
    <xf numFmtId="49" fontId="6" fillId="33" borderId="44" xfId="49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center" vertical="center"/>
    </xf>
    <xf numFmtId="191" fontId="61" fillId="0" borderId="19" xfId="49" applyNumberFormat="1" applyFont="1" applyBorder="1" applyAlignment="1">
      <alignment vertical="center" shrinkToFit="1"/>
    </xf>
    <xf numFmtId="38" fontId="61" fillId="0" borderId="46" xfId="49" applyFont="1" applyBorder="1" applyAlignment="1">
      <alignment vertical="center"/>
    </xf>
    <xf numFmtId="38" fontId="61" fillId="0" borderId="40" xfId="49" applyFont="1" applyBorder="1" applyAlignment="1" quotePrefix="1">
      <alignment horizontal="left" vertical="center" shrinkToFit="1"/>
    </xf>
    <xf numFmtId="38" fontId="61" fillId="0" borderId="38" xfId="49" applyFont="1" applyBorder="1" applyAlignment="1" quotePrefix="1">
      <alignment horizontal="left" vertical="center" shrinkToFit="1"/>
    </xf>
    <xf numFmtId="38" fontId="61" fillId="0" borderId="38" xfId="49" applyFont="1" applyBorder="1" applyAlignment="1">
      <alignment vertical="center" shrinkToFit="1"/>
    </xf>
    <xf numFmtId="38" fontId="61" fillId="0" borderId="38" xfId="49" applyFont="1" applyBorder="1" applyAlignment="1" quotePrefix="1">
      <alignment vertical="center" shrinkToFit="1"/>
    </xf>
    <xf numFmtId="38" fontId="61" fillId="0" borderId="39" xfId="49" applyFont="1" applyBorder="1" applyAlignment="1">
      <alignment vertical="center" shrinkToFit="1"/>
    </xf>
    <xf numFmtId="38" fontId="61" fillId="0" borderId="38" xfId="49" applyFont="1" applyBorder="1" applyAlignment="1" quotePrefix="1">
      <alignment horizontal="left" vertical="center"/>
    </xf>
    <xf numFmtId="38" fontId="61" fillId="0" borderId="49" xfId="49" applyFont="1" applyBorder="1" applyAlignment="1" quotePrefix="1">
      <alignment horizontal="left" vertical="center"/>
    </xf>
    <xf numFmtId="38" fontId="61" fillId="0" borderId="32" xfId="49" applyFont="1" applyBorder="1" applyAlignment="1" quotePrefix="1">
      <alignment horizontal="left" vertical="center"/>
    </xf>
    <xf numFmtId="38" fontId="61" fillId="0" borderId="39" xfId="49" applyFont="1" applyBorder="1" applyAlignment="1" quotePrefix="1">
      <alignment horizontal="left" vertical="center"/>
    </xf>
    <xf numFmtId="38" fontId="61" fillId="0" borderId="40" xfId="49" applyFont="1" applyBorder="1" applyAlignment="1" quotePrefix="1">
      <alignment horizontal="left" vertical="center"/>
    </xf>
    <xf numFmtId="38" fontId="61" fillId="0" borderId="20" xfId="49" applyFont="1" applyBorder="1" applyAlignment="1" quotePrefix="1">
      <alignment horizontal="left" vertical="center" shrinkToFit="1"/>
    </xf>
    <xf numFmtId="38" fontId="61" fillId="0" borderId="44" xfId="49" applyFont="1" applyBorder="1" applyAlignment="1">
      <alignment horizontal="center" vertical="center" shrinkToFit="1"/>
    </xf>
    <xf numFmtId="38" fontId="61" fillId="0" borderId="19" xfId="49" applyFont="1" applyBorder="1" applyAlignment="1" quotePrefix="1">
      <alignment horizontal="left" vertical="center" shrinkToFit="1"/>
    </xf>
    <xf numFmtId="38" fontId="61" fillId="0" borderId="0" xfId="49" applyFont="1" applyBorder="1" applyAlignment="1" quotePrefix="1">
      <alignment horizontal="distributed" vertical="center" shrinkToFit="1"/>
    </xf>
    <xf numFmtId="38" fontId="61" fillId="0" borderId="20" xfId="49" applyFont="1" applyBorder="1" applyAlignment="1" quotePrefix="1">
      <alignment horizontal="left" vertical="center"/>
    </xf>
    <xf numFmtId="38" fontId="61" fillId="0" borderId="19" xfId="49" applyFont="1" applyBorder="1" applyAlignment="1" quotePrefix="1">
      <alignment horizontal="left" vertical="center"/>
    </xf>
    <xf numFmtId="38" fontId="61" fillId="0" borderId="33" xfId="49" applyFont="1" applyBorder="1" applyAlignment="1" quotePrefix="1">
      <alignment horizontal="distributed" vertical="center"/>
    </xf>
    <xf numFmtId="38" fontId="61" fillId="0" borderId="17" xfId="49" applyFont="1" applyBorder="1" applyAlignment="1" quotePrefix="1">
      <alignment horizontal="distributed" vertical="center"/>
    </xf>
    <xf numFmtId="38" fontId="61" fillId="0" borderId="44" xfId="49" applyFont="1" applyBorder="1" applyAlignment="1">
      <alignment horizontal="distributed" vertical="center"/>
    </xf>
    <xf numFmtId="38" fontId="61" fillId="0" borderId="35" xfId="49" applyFont="1" applyBorder="1" applyAlignment="1">
      <alignment horizontal="distributed" vertical="center"/>
    </xf>
    <xf numFmtId="38" fontId="61" fillId="0" borderId="50" xfId="49" applyFont="1" applyBorder="1" applyAlignment="1" quotePrefix="1">
      <alignment horizontal="left" vertical="center"/>
    </xf>
    <xf numFmtId="38" fontId="61" fillId="0" borderId="12" xfId="49" applyFont="1" applyBorder="1" applyAlignment="1">
      <alignment horizontal="center" vertical="center" shrinkToFit="1"/>
    </xf>
    <xf numFmtId="38" fontId="61" fillId="0" borderId="17" xfId="49" applyFont="1" applyBorder="1" applyAlignment="1" quotePrefix="1">
      <alignment horizontal="left" vertical="center" shrinkToFit="1"/>
    </xf>
    <xf numFmtId="38" fontId="61" fillId="0" borderId="0" xfId="49" applyFont="1" applyBorder="1" applyAlignment="1">
      <alignment horizontal="center" vertical="center" shrinkToFit="1"/>
    </xf>
    <xf numFmtId="38" fontId="61" fillId="0" borderId="50" xfId="49" applyFont="1" applyBorder="1" applyAlignment="1">
      <alignment horizontal="center" vertical="center" shrinkToFit="1"/>
    </xf>
    <xf numFmtId="38" fontId="61" fillId="0" borderId="19" xfId="49" applyFont="1" applyBorder="1" applyAlignment="1" quotePrefix="1">
      <alignment horizontal="center" vertical="center" shrinkToFit="1"/>
    </xf>
    <xf numFmtId="38" fontId="70" fillId="0" borderId="19" xfId="49" applyFont="1" applyBorder="1" applyAlignment="1" quotePrefix="1">
      <alignment horizontal="center" vertical="center" shrinkToFit="1"/>
    </xf>
    <xf numFmtId="0" fontId="61" fillId="0" borderId="17" xfId="49" applyNumberFormat="1" applyFont="1" applyBorder="1" applyAlignment="1" quotePrefix="1">
      <alignment horizontal="distributed" vertical="center" shrinkToFit="1"/>
    </xf>
    <xf numFmtId="38" fontId="61" fillId="0" borderId="0" xfId="49" applyFont="1" applyBorder="1" applyAlignment="1" quotePrefix="1">
      <alignment horizontal="center" vertical="center" shrinkToFit="1"/>
    </xf>
    <xf numFmtId="38" fontId="70" fillId="0" borderId="17" xfId="49" applyFont="1" applyBorder="1" applyAlignment="1" quotePrefix="1">
      <alignment horizontal="distributed" vertical="center" shrinkToFit="1"/>
    </xf>
    <xf numFmtId="38" fontId="70" fillId="0" borderId="33" xfId="49" applyFont="1" applyBorder="1" applyAlignment="1" quotePrefix="1">
      <alignment horizontal="distributed" vertical="center" shrinkToFit="1"/>
    </xf>
    <xf numFmtId="0" fontId="61" fillId="0" borderId="17" xfId="49" applyNumberFormat="1" applyFont="1" applyBorder="1" applyAlignment="1">
      <alignment horizontal="center" vertical="center" shrinkToFit="1"/>
    </xf>
    <xf numFmtId="38" fontId="61" fillId="0" borderId="0" xfId="49" applyFont="1" applyBorder="1" applyAlignment="1">
      <alignment horizontal="distributed" vertical="center" shrinkToFit="1"/>
    </xf>
    <xf numFmtId="38" fontId="61" fillId="0" borderId="17" xfId="49" applyFont="1" applyBorder="1" applyAlignment="1">
      <alignment vertical="center" wrapText="1"/>
    </xf>
    <xf numFmtId="38" fontId="70" fillId="0" borderId="33" xfId="49" applyFont="1" applyBorder="1" applyAlignment="1" quotePrefix="1">
      <alignment horizontal="center" vertical="center" shrinkToFit="1"/>
    </xf>
    <xf numFmtId="38" fontId="61" fillId="0" borderId="21" xfId="49" applyFont="1" applyBorder="1" applyAlignment="1" quotePrefix="1">
      <alignment horizontal="distributed" vertical="center" shrinkToFit="1"/>
    </xf>
    <xf numFmtId="0" fontId="61" fillId="0" borderId="15" xfId="49" applyNumberFormat="1" applyFont="1" applyBorder="1" applyAlignment="1">
      <alignment horizontal="center" vertical="center" shrinkToFit="1"/>
    </xf>
    <xf numFmtId="38" fontId="61" fillId="0" borderId="31" xfId="49" applyFont="1" applyBorder="1" applyAlignment="1">
      <alignment horizontal="center" vertical="center" shrinkToFit="1"/>
    </xf>
    <xf numFmtId="38" fontId="61" fillId="0" borderId="31" xfId="49" applyFont="1" applyBorder="1" applyAlignment="1" quotePrefix="1">
      <alignment horizontal="center" vertical="center" shrinkToFit="1"/>
    </xf>
    <xf numFmtId="0" fontId="67" fillId="0" borderId="15" xfId="0" applyFont="1" applyBorder="1" applyAlignment="1">
      <alignment vertical="center" wrapText="1"/>
    </xf>
    <xf numFmtId="49" fontId="61" fillId="33" borderId="44" xfId="49" applyNumberFormat="1" applyFont="1" applyFill="1" applyBorder="1" applyAlignment="1">
      <alignment horizontal="center" vertical="center" shrinkToFit="1"/>
    </xf>
    <xf numFmtId="49" fontId="61" fillId="33" borderId="26" xfId="0" applyNumberFormat="1" applyFont="1" applyFill="1" applyBorder="1" applyAlignment="1">
      <alignment horizontal="center" vertical="center" shrinkToFit="1"/>
    </xf>
    <xf numFmtId="193" fontId="61" fillId="0" borderId="19" xfId="49" applyNumberFormat="1" applyFont="1" applyBorder="1" applyAlignment="1">
      <alignment vertical="center" shrinkToFit="1"/>
    </xf>
    <xf numFmtId="193" fontId="61" fillId="0" borderId="17" xfId="49" applyNumberFormat="1" applyFont="1" applyBorder="1" applyAlignment="1">
      <alignment vertical="center" shrinkToFit="1"/>
    </xf>
    <xf numFmtId="38" fontId="6" fillId="0" borderId="0" xfId="49" applyFont="1" applyAlignment="1">
      <alignment horizontal="right" vertical="center"/>
    </xf>
    <xf numFmtId="38" fontId="6" fillId="0" borderId="32" xfId="49" applyFont="1" applyFill="1" applyBorder="1" applyAlignment="1" quotePrefix="1">
      <alignment horizontal="left" vertical="center"/>
    </xf>
    <xf numFmtId="38" fontId="6" fillId="0" borderId="32" xfId="49" applyFont="1" applyFill="1" applyBorder="1" applyAlignment="1" quotePrefix="1">
      <alignment vertical="center"/>
    </xf>
    <xf numFmtId="38" fontId="6" fillId="0" borderId="11" xfId="49" applyFont="1" applyFill="1" applyBorder="1" applyAlignment="1" quotePrefix="1">
      <alignment horizontal="distributed" vertical="center" wrapText="1"/>
    </xf>
    <xf numFmtId="38" fontId="6" fillId="0" borderId="17" xfId="49" applyFont="1" applyFill="1" applyBorder="1" applyAlignment="1" quotePrefix="1">
      <alignment horizontal="distributed" vertical="center" wrapText="1"/>
    </xf>
    <xf numFmtId="38" fontId="6" fillId="0" borderId="11" xfId="49" applyFont="1" applyFill="1" applyBorder="1" applyAlignment="1" quotePrefix="1">
      <alignment horizontal="distributed" vertical="center"/>
    </xf>
    <xf numFmtId="38" fontId="6" fillId="0" borderId="11" xfId="49" applyFont="1" applyFill="1" applyBorder="1" applyAlignment="1" quotePrefix="1">
      <alignment horizontal="left" vertical="center"/>
    </xf>
    <xf numFmtId="38" fontId="6" fillId="0" borderId="19" xfId="49" applyFont="1" applyFill="1" applyBorder="1" applyAlignment="1" quotePrefix="1">
      <alignment horizontal="left" vertical="center"/>
    </xf>
    <xf numFmtId="38" fontId="6" fillId="0" borderId="45" xfId="49" applyFont="1" applyFill="1" applyBorder="1" applyAlignment="1" quotePrefix="1">
      <alignment horizontal="left" vertical="center"/>
    </xf>
    <xf numFmtId="38" fontId="6" fillId="0" borderId="45" xfId="49" applyFont="1" applyFill="1" applyBorder="1" applyAlignment="1" quotePrefix="1">
      <alignment horizontal="distributed" vertical="center"/>
    </xf>
    <xf numFmtId="38" fontId="6" fillId="0" borderId="15" xfId="49" applyFont="1" applyFill="1" applyBorder="1" applyAlignment="1" quotePrefix="1">
      <alignment horizontal="distributed" vertical="center" wrapText="1"/>
    </xf>
    <xf numFmtId="38" fontId="6" fillId="0" borderId="14" xfId="49" applyFont="1" applyFill="1" applyBorder="1" applyAlignment="1">
      <alignment horizontal="distributed" vertical="center" wrapText="1"/>
    </xf>
    <xf numFmtId="38" fontId="6" fillId="0" borderId="14" xfId="49" applyFont="1" applyFill="1" applyBorder="1" applyAlignment="1" quotePrefix="1">
      <alignment horizontal="distributed" vertical="center" wrapText="1" shrinkToFit="1"/>
    </xf>
    <xf numFmtId="38" fontId="6" fillId="0" borderId="14" xfId="49" applyFont="1" applyFill="1" applyBorder="1" applyAlignment="1" quotePrefix="1">
      <alignment horizontal="distributed" vertical="center"/>
    </xf>
    <xf numFmtId="38" fontId="6" fillId="0" borderId="16" xfId="49" applyFont="1" applyFill="1" applyBorder="1" applyAlignment="1" quotePrefix="1">
      <alignment horizontal="distributed" vertical="center" wrapText="1"/>
    </xf>
    <xf numFmtId="38" fontId="61" fillId="0" borderId="15" xfId="49" applyFont="1" applyFill="1" applyBorder="1" applyAlignment="1">
      <alignment horizontal="distributed" vertical="center" wrapText="1"/>
    </xf>
    <xf numFmtId="38" fontId="61" fillId="0" borderId="17" xfId="49" applyFont="1" applyFill="1" applyBorder="1" applyAlignment="1" quotePrefix="1">
      <alignment horizontal="distributed" vertical="center" wrapText="1"/>
    </xf>
    <xf numFmtId="38" fontId="61" fillId="0" borderId="17" xfId="49" applyFont="1" applyFill="1" applyBorder="1" applyAlignment="1" quotePrefix="1">
      <alignment horizontal="distributed" vertical="center"/>
    </xf>
    <xf numFmtId="38" fontId="10" fillId="0" borderId="11" xfId="49" applyFont="1" applyFill="1" applyBorder="1" applyAlignment="1" quotePrefix="1">
      <alignment horizontal="distributed" vertical="center"/>
    </xf>
    <xf numFmtId="38" fontId="10" fillId="0" borderId="14" xfId="49" applyFont="1" applyFill="1" applyBorder="1" applyAlignment="1" quotePrefix="1">
      <alignment horizontal="distributed" vertical="center"/>
    </xf>
    <xf numFmtId="38" fontId="69" fillId="0" borderId="0" xfId="49" applyFont="1" applyAlignment="1">
      <alignment vertical="center"/>
    </xf>
    <xf numFmtId="38" fontId="6" fillId="0" borderId="19" xfId="49" applyFont="1" applyBorder="1" applyAlignment="1" quotePrefix="1">
      <alignment horizontal="distributed" vertical="center"/>
    </xf>
    <xf numFmtId="38" fontId="10" fillId="0" borderId="17" xfId="49" applyFont="1" applyBorder="1" applyAlignment="1" quotePrefix="1">
      <alignment horizontal="distributed" vertical="center" shrinkToFit="1"/>
    </xf>
    <xf numFmtId="38" fontId="10" fillId="0" borderId="17" xfId="49" applyFont="1" applyBorder="1" applyAlignment="1" quotePrefix="1">
      <alignment horizontal="distributed" vertical="center" wrapText="1"/>
    </xf>
    <xf numFmtId="38" fontId="10" fillId="0" borderId="15" xfId="49" applyFont="1" applyBorder="1" applyAlignment="1" quotePrefix="1">
      <alignment horizontal="distributed" vertical="center"/>
    </xf>
    <xf numFmtId="38" fontId="10" fillId="0" borderId="15" xfId="49" applyFont="1" applyBorder="1" applyAlignment="1" quotePrefix="1">
      <alignment horizontal="distributed" vertical="center" wrapText="1"/>
    </xf>
    <xf numFmtId="38" fontId="6" fillId="0" borderId="15" xfId="49" applyFont="1" applyBorder="1" applyAlignment="1" quotePrefix="1">
      <alignment horizontal="distributed" vertical="center" wrapText="1"/>
    </xf>
    <xf numFmtId="38" fontId="61" fillId="0" borderId="0" xfId="49" applyFont="1" applyAlignment="1">
      <alignment horizontal="right" vertical="center"/>
    </xf>
    <xf numFmtId="38" fontId="6" fillId="0" borderId="18" xfId="49" applyFont="1" applyBorder="1" applyAlignment="1">
      <alignment horizontal="distributed" vertical="center"/>
    </xf>
    <xf numFmtId="38" fontId="6" fillId="0" borderId="28" xfId="49" applyFont="1" applyBorder="1" applyAlignment="1">
      <alignment horizontal="distributed" vertical="center"/>
    </xf>
    <xf numFmtId="41" fontId="61" fillId="0" borderId="25" xfId="0" applyNumberFormat="1" applyFont="1" applyBorder="1" applyAlignment="1">
      <alignment vertical="center" shrinkToFit="1"/>
    </xf>
    <xf numFmtId="38" fontId="65" fillId="0" borderId="35" xfId="49" applyFont="1" applyFill="1" applyBorder="1" applyAlignment="1" quotePrefix="1">
      <alignment horizontal="center" vertical="center"/>
    </xf>
    <xf numFmtId="193" fontId="61" fillId="0" borderId="25" xfId="0" applyNumberFormat="1" applyFont="1" applyBorder="1" applyAlignment="1">
      <alignment vertical="center" shrinkToFit="1"/>
    </xf>
    <xf numFmtId="38" fontId="65" fillId="0" borderId="17" xfId="49" applyFont="1" applyFill="1" applyBorder="1" applyAlignment="1" quotePrefix="1">
      <alignment horizontal="center" vertical="center"/>
    </xf>
    <xf numFmtId="38" fontId="65" fillId="0" borderId="11" xfId="49" applyFont="1" applyFill="1" applyBorder="1" applyAlignment="1" quotePrefix="1">
      <alignment horizontal="center" vertical="center"/>
    </xf>
    <xf numFmtId="38" fontId="65" fillId="0" borderId="17" xfId="49" applyFont="1" applyFill="1" applyBorder="1" applyAlignment="1" quotePrefix="1">
      <alignment horizontal="right" vertical="center"/>
    </xf>
    <xf numFmtId="38" fontId="65" fillId="0" borderId="14" xfId="49" applyFont="1" applyFill="1" applyBorder="1" applyAlignment="1" quotePrefix="1">
      <alignment horizontal="right" vertical="center" wrapText="1"/>
    </xf>
    <xf numFmtId="38" fontId="65" fillId="0" borderId="26" xfId="49" applyFont="1" applyFill="1" applyBorder="1" applyAlignment="1" quotePrefix="1">
      <alignment horizontal="center" vertical="center" shrinkToFit="1"/>
    </xf>
    <xf numFmtId="38" fontId="65" fillId="0" borderId="35" xfId="49" applyFont="1" applyFill="1" applyBorder="1" applyAlignment="1" quotePrefix="1">
      <alignment horizontal="center" vertical="center" shrinkToFit="1"/>
    </xf>
    <xf numFmtId="38" fontId="65" fillId="0" borderId="35" xfId="49" applyFont="1" applyFill="1" applyBorder="1" applyAlignment="1" quotePrefix="1">
      <alignment vertical="center" shrinkToFit="1"/>
    </xf>
    <xf numFmtId="38" fontId="65" fillId="0" borderId="14" xfId="49" applyFont="1" applyFill="1" applyBorder="1" applyAlignment="1" quotePrefix="1">
      <alignment horizontal="center" vertical="center" shrinkToFit="1"/>
    </xf>
    <xf numFmtId="38" fontId="65" fillId="0" borderId="19" xfId="49" applyFont="1" applyFill="1" applyBorder="1" applyAlignment="1" quotePrefix="1">
      <alignment horizontal="left" vertical="center"/>
    </xf>
    <xf numFmtId="38" fontId="65" fillId="0" borderId="43" xfId="49" applyFont="1" applyFill="1" applyBorder="1" applyAlignment="1" quotePrefix="1">
      <alignment horizontal="center" vertical="center" shrinkToFit="1"/>
    </xf>
    <xf numFmtId="38" fontId="65" fillId="0" borderId="19" xfId="49" applyFont="1" applyFill="1" applyBorder="1" applyAlignment="1" quotePrefix="1">
      <alignment horizontal="left" vertical="center" shrinkToFit="1"/>
    </xf>
    <xf numFmtId="0" fontId="68" fillId="0" borderId="21" xfId="0" applyFont="1" applyFill="1" applyBorder="1" applyAlignment="1">
      <alignment vertical="center" wrapText="1"/>
    </xf>
    <xf numFmtId="0" fontId="68" fillId="0" borderId="31" xfId="0" applyFont="1" applyFill="1" applyBorder="1" applyAlignment="1">
      <alignment vertical="center" wrapText="1"/>
    </xf>
    <xf numFmtId="38" fontId="65" fillId="0" borderId="17" xfId="49" applyFont="1" applyFill="1" applyBorder="1" applyAlignment="1" quotePrefix="1">
      <alignment horizontal="center" vertical="center" wrapText="1"/>
    </xf>
    <xf numFmtId="38" fontId="65" fillId="0" borderId="14" xfId="49" applyFont="1" applyFill="1" applyBorder="1" applyAlignment="1" quotePrefix="1">
      <alignment horizontal="center" vertical="center" wrapText="1"/>
    </xf>
    <xf numFmtId="38" fontId="65" fillId="0" borderId="17" xfId="49" applyFont="1" applyFill="1" applyBorder="1" applyAlignment="1" quotePrefix="1">
      <alignment horizontal="right" vertical="center" shrinkToFit="1"/>
    </xf>
    <xf numFmtId="38" fontId="65" fillId="0" borderId="15" xfId="49" applyFont="1" applyFill="1" applyBorder="1" applyAlignment="1" quotePrefix="1">
      <alignment horizontal="right" vertical="center" shrinkToFit="1"/>
    </xf>
    <xf numFmtId="38" fontId="65" fillId="0" borderId="0" xfId="49" applyFont="1" applyFill="1" applyBorder="1" applyAlignment="1" quotePrefix="1">
      <alignment horizontal="center" vertical="center"/>
    </xf>
    <xf numFmtId="38" fontId="65" fillId="0" borderId="11" xfId="49" applyFont="1" applyFill="1" applyBorder="1" applyAlignment="1" quotePrefix="1">
      <alignment horizontal="left" vertical="center" shrinkToFit="1"/>
    </xf>
    <xf numFmtId="0" fontId="61" fillId="0" borderId="15" xfId="0" applyFont="1" applyFill="1" applyBorder="1" applyAlignment="1" quotePrefix="1">
      <alignment horizontal="right" vertical="center" shrinkToFit="1"/>
    </xf>
    <xf numFmtId="38" fontId="65" fillId="0" borderId="15" xfId="49" applyFont="1" applyFill="1" applyBorder="1" applyAlignment="1" quotePrefix="1">
      <alignment horizontal="center" vertical="center"/>
    </xf>
    <xf numFmtId="38" fontId="65" fillId="0" borderId="34" xfId="49" applyFont="1" applyFill="1" applyBorder="1" applyAlignment="1" quotePrefix="1">
      <alignment horizontal="left" vertical="center"/>
    </xf>
    <xf numFmtId="38" fontId="65" fillId="0" borderId="28" xfId="49" applyFont="1" applyFill="1" applyBorder="1" applyAlignment="1" quotePrefix="1">
      <alignment horizontal="center" vertical="center"/>
    </xf>
    <xf numFmtId="38" fontId="6" fillId="0" borderId="54" xfId="49" applyFont="1" applyBorder="1" applyAlignment="1">
      <alignment horizontal="center" vertical="center"/>
    </xf>
    <xf numFmtId="38" fontId="65" fillId="0" borderId="55" xfId="49" applyFont="1" applyBorder="1" applyAlignment="1">
      <alignment horizontal="center" vertical="center"/>
    </xf>
    <xf numFmtId="38" fontId="65" fillId="0" borderId="54" xfId="49" applyFont="1" applyFill="1" applyBorder="1" applyAlignment="1">
      <alignment horizontal="center" vertical="center"/>
    </xf>
    <xf numFmtId="38" fontId="61" fillId="0" borderId="17" xfId="49" applyFont="1" applyBorder="1" applyAlignment="1" quotePrefix="1">
      <alignment horizontal="distributed" vertical="center" shrinkToFit="1"/>
    </xf>
    <xf numFmtId="38" fontId="61" fillId="0" borderId="15" xfId="49" applyFont="1" applyBorder="1" applyAlignment="1" quotePrefix="1">
      <alignment horizontal="distributed" vertical="center" shrinkToFit="1"/>
    </xf>
    <xf numFmtId="0" fontId="6" fillId="0" borderId="51" xfId="0" applyFont="1" applyBorder="1" applyAlignment="1" quotePrefix="1">
      <alignment horizontal="distributed" vertical="center"/>
    </xf>
    <xf numFmtId="191" fontId="61" fillId="0" borderId="12" xfId="49" applyNumberFormat="1" applyFont="1" applyBorder="1" applyAlignment="1">
      <alignment vertical="center" shrinkToFit="1"/>
    </xf>
    <xf numFmtId="191" fontId="61" fillId="0" borderId="11" xfId="0" applyNumberFormat="1" applyFont="1" applyBorder="1" applyAlignment="1">
      <alignment vertical="center" shrinkToFit="1"/>
    </xf>
    <xf numFmtId="191" fontId="61" fillId="0" borderId="11" xfId="49" applyNumberFormat="1" applyFont="1" applyBorder="1" applyAlignment="1">
      <alignment vertical="center" shrinkToFit="1"/>
    </xf>
    <xf numFmtId="191" fontId="61" fillId="0" borderId="14" xfId="0" applyNumberFormat="1" applyFont="1" applyBorder="1" applyAlignment="1">
      <alignment vertical="center" shrinkToFit="1"/>
    </xf>
    <xf numFmtId="191" fontId="61" fillId="0" borderId="56" xfId="0" applyNumberFormat="1" applyFont="1" applyBorder="1" applyAlignment="1">
      <alignment vertical="center" shrinkToFit="1"/>
    </xf>
    <xf numFmtId="191" fontId="61" fillId="0" borderId="34" xfId="49" applyNumberFormat="1" applyFont="1" applyBorder="1" applyAlignment="1">
      <alignment vertical="center" shrinkToFit="1"/>
    </xf>
    <xf numFmtId="191" fontId="61" fillId="0" borderId="34" xfId="0" applyNumberFormat="1" applyFont="1" applyBorder="1" applyAlignment="1">
      <alignment vertical="center" shrinkToFit="1"/>
    </xf>
    <xf numFmtId="38" fontId="65" fillId="0" borderId="17" xfId="49" applyFont="1" applyFill="1" applyBorder="1" applyAlignment="1" quotePrefix="1">
      <alignment horizontal="center" vertical="center"/>
    </xf>
    <xf numFmtId="38" fontId="65" fillId="0" borderId="17" xfId="49" applyFont="1" applyFill="1" applyBorder="1" applyAlignment="1" quotePrefix="1">
      <alignment horizontal="center" vertical="center" shrinkToFit="1"/>
    </xf>
    <xf numFmtId="38" fontId="65" fillId="0" borderId="15" xfId="49" applyFont="1" applyFill="1" applyBorder="1" applyAlignment="1" quotePrefix="1">
      <alignment horizontal="center" vertical="center" shrinkToFit="1"/>
    </xf>
    <xf numFmtId="0" fontId="61" fillId="0" borderId="14" xfId="0" applyFont="1" applyFill="1" applyBorder="1" applyAlignment="1" quotePrefix="1">
      <alignment horizontal="right" vertical="center" wrapText="1"/>
    </xf>
    <xf numFmtId="0" fontId="0" fillId="0" borderId="14" xfId="0" applyFont="1" applyBorder="1" applyAlignment="1">
      <alignment horizontal="distributed" vertical="center"/>
    </xf>
    <xf numFmtId="197" fontId="61" fillId="0" borderId="17" xfId="49" applyNumberFormat="1" applyFont="1" applyBorder="1" applyAlignment="1">
      <alignment vertical="center" wrapText="1"/>
    </xf>
    <xf numFmtId="0" fontId="6" fillId="0" borderId="15" xfId="0" applyFont="1" applyBorder="1" applyAlignment="1" quotePrefix="1">
      <alignment horizontal="distributed" vertical="center"/>
    </xf>
    <xf numFmtId="38" fontId="6" fillId="0" borderId="26" xfId="49" applyFont="1" applyBorder="1" applyAlignment="1" quotePrefix="1">
      <alignment horizontal="center" vertical="center"/>
    </xf>
    <xf numFmtId="49" fontId="6" fillId="0" borderId="26" xfId="49" applyNumberFormat="1" applyFont="1" applyFill="1" applyBorder="1" applyAlignment="1">
      <alignment horizontal="center" vertical="center" shrinkToFit="1"/>
    </xf>
    <xf numFmtId="38" fontId="6" fillId="0" borderId="19" xfId="49" applyFont="1" applyBorder="1" applyAlignment="1" quotePrefix="1">
      <alignment horizontal="center" vertical="center"/>
    </xf>
    <xf numFmtId="38" fontId="6" fillId="0" borderId="15" xfId="49" applyFont="1" applyBorder="1" applyAlignment="1" quotePrefix="1">
      <alignment horizontal="center" vertical="center"/>
    </xf>
    <xf numFmtId="38" fontId="6" fillId="0" borderId="43" xfId="49" applyFont="1" applyBorder="1" applyAlignment="1" quotePrefix="1">
      <alignment horizontal="center" vertical="center"/>
    </xf>
    <xf numFmtId="38" fontId="6" fillId="0" borderId="44" xfId="49" applyFont="1" applyBorder="1" applyAlignment="1">
      <alignment horizontal="center" vertical="center"/>
    </xf>
    <xf numFmtId="38" fontId="6" fillId="0" borderId="35" xfId="49" applyFont="1" applyBorder="1" applyAlignment="1">
      <alignment horizontal="center" vertical="center"/>
    </xf>
    <xf numFmtId="38" fontId="6" fillId="0" borderId="44" xfId="49" applyFont="1" applyBorder="1" applyAlignment="1" quotePrefix="1">
      <alignment horizontal="center" vertical="center"/>
    </xf>
    <xf numFmtId="38" fontId="6" fillId="0" borderId="35" xfId="49" applyFont="1" applyBorder="1" applyAlignment="1" quotePrefix="1">
      <alignment horizontal="center" vertical="center"/>
    </xf>
    <xf numFmtId="38" fontId="6" fillId="0" borderId="43" xfId="49" applyFont="1" applyBorder="1" applyAlignment="1" quotePrefix="1">
      <alignment horizontal="center" vertical="center" shrinkToFit="1"/>
    </xf>
    <xf numFmtId="38" fontId="6" fillId="0" borderId="35" xfId="49" applyFont="1" applyBorder="1" applyAlignment="1" quotePrefix="1">
      <alignment horizontal="center" vertical="center" shrinkToFit="1"/>
    </xf>
    <xf numFmtId="38" fontId="6" fillId="0" borderId="57" xfId="49" applyFont="1" applyBorder="1" applyAlignment="1" quotePrefix="1">
      <alignment horizontal="center" vertical="center"/>
    </xf>
    <xf numFmtId="38" fontId="6" fillId="0" borderId="38" xfId="49" applyFont="1" applyBorder="1" applyAlignment="1" quotePrefix="1">
      <alignment horizontal="center" vertical="center"/>
    </xf>
    <xf numFmtId="38" fontId="6" fillId="0" borderId="39" xfId="49" applyFont="1" applyBorder="1" applyAlignment="1" quotePrefix="1">
      <alignment horizontal="center" vertical="center"/>
    </xf>
    <xf numFmtId="38" fontId="6" fillId="0" borderId="57" xfId="49" applyFont="1" applyFill="1" applyBorder="1" applyAlignment="1" quotePrefix="1">
      <alignment horizontal="center" vertical="center"/>
    </xf>
    <xf numFmtId="38" fontId="6" fillId="0" borderId="38" xfId="49" applyFont="1" applyFill="1" applyBorder="1" applyAlignment="1" quotePrefix="1">
      <alignment horizontal="center" vertical="center"/>
    </xf>
    <xf numFmtId="38" fontId="6" fillId="0" borderId="39" xfId="49" applyFont="1" applyFill="1" applyBorder="1" applyAlignment="1" quotePrefix="1">
      <alignment horizontal="center" vertical="center"/>
    </xf>
    <xf numFmtId="0" fontId="6" fillId="0" borderId="57" xfId="0" applyFont="1" applyBorder="1" applyAlignment="1" quotePrefix="1">
      <alignment horizontal="center" vertical="center"/>
    </xf>
    <xf numFmtId="0" fontId="6" fillId="0" borderId="38" xfId="0" applyFont="1" applyBorder="1" applyAlignment="1" quotePrefix="1">
      <alignment horizontal="center" vertical="center"/>
    </xf>
    <xf numFmtId="0" fontId="6" fillId="0" borderId="58" xfId="0" applyFont="1" applyBorder="1" applyAlignment="1" quotePrefix="1">
      <alignment horizontal="center" vertical="center"/>
    </xf>
    <xf numFmtId="38" fontId="6" fillId="0" borderId="21" xfId="49" applyFont="1" applyBorder="1" applyAlignment="1" quotePrefix="1">
      <alignment horizontal="center" vertical="center"/>
    </xf>
    <xf numFmtId="38" fontId="6" fillId="0" borderId="14" xfId="49" applyFont="1" applyBorder="1" applyAlignment="1" quotePrefix="1">
      <alignment horizontal="center" vertical="center"/>
    </xf>
    <xf numFmtId="197" fontId="6" fillId="0" borderId="31" xfId="49" applyNumberFormat="1" applyFont="1" applyBorder="1" applyAlignment="1" quotePrefix="1">
      <alignment horizontal="center" vertical="center"/>
    </xf>
    <xf numFmtId="197" fontId="6" fillId="0" borderId="14" xfId="49" applyNumberFormat="1" applyFont="1" applyBorder="1" applyAlignment="1">
      <alignment horizontal="center" vertical="center"/>
    </xf>
    <xf numFmtId="197" fontId="6" fillId="0" borderId="21" xfId="49" applyNumberFormat="1" applyFont="1" applyBorder="1" applyAlignment="1" quotePrefix="1">
      <alignment horizontal="center" vertical="center"/>
    </xf>
    <xf numFmtId="197" fontId="6" fillId="0" borderId="14" xfId="49" applyNumberFormat="1" applyFont="1" applyBorder="1" applyAlignment="1" quotePrefix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1" fillId="0" borderId="46" xfId="49" applyFont="1" applyBorder="1" applyAlignment="1" quotePrefix="1">
      <alignment horizontal="distributed" vertical="center"/>
    </xf>
    <xf numFmtId="38" fontId="61" fillId="0" borderId="10" xfId="49" applyFont="1" applyBorder="1" applyAlignment="1" quotePrefix="1">
      <alignment horizontal="distributed" vertical="center"/>
    </xf>
    <xf numFmtId="38" fontId="61" fillId="0" borderId="37" xfId="49" applyFont="1" applyBorder="1" applyAlignment="1" quotePrefix="1">
      <alignment horizontal="distributed" vertical="center"/>
    </xf>
    <xf numFmtId="38" fontId="61" fillId="0" borderId="57" xfId="49" applyFont="1" applyBorder="1" applyAlignment="1" quotePrefix="1">
      <alignment horizontal="center" vertical="center"/>
    </xf>
    <xf numFmtId="38" fontId="61" fillId="0" borderId="38" xfId="49" applyFont="1" applyBorder="1" applyAlignment="1" quotePrefix="1">
      <alignment horizontal="center" vertical="center"/>
    </xf>
    <xf numFmtId="38" fontId="61" fillId="0" borderId="39" xfId="49" applyFont="1" applyBorder="1" applyAlignment="1" quotePrefix="1">
      <alignment horizontal="center" vertical="center"/>
    </xf>
    <xf numFmtId="38" fontId="61" fillId="0" borderId="40" xfId="49" applyFont="1" applyBorder="1" applyAlignment="1" quotePrefix="1">
      <alignment horizontal="center" vertical="center"/>
    </xf>
    <xf numFmtId="38" fontId="61" fillId="0" borderId="49" xfId="49" applyFont="1" applyBorder="1" applyAlignment="1" quotePrefix="1">
      <alignment horizontal="center" vertical="center"/>
    </xf>
    <xf numFmtId="38" fontId="61" fillId="0" borderId="41" xfId="49" applyFont="1" applyBorder="1" applyAlignment="1" quotePrefix="1">
      <alignment horizontal="center" vertical="center"/>
    </xf>
    <xf numFmtId="38" fontId="61" fillId="0" borderId="43" xfId="49" applyFont="1" applyBorder="1" applyAlignment="1" quotePrefix="1">
      <alignment horizontal="center" vertical="center" shrinkToFit="1"/>
    </xf>
    <xf numFmtId="38" fontId="61" fillId="0" borderId="44" xfId="49" applyFont="1" applyBorder="1" applyAlignment="1" quotePrefix="1">
      <alignment horizontal="center" vertical="center" shrinkToFit="1"/>
    </xf>
    <xf numFmtId="38" fontId="61" fillId="0" borderId="35" xfId="49" applyFont="1" applyBorder="1" applyAlignment="1" quotePrefix="1">
      <alignment horizontal="center" vertical="center" shrinkToFit="1"/>
    </xf>
    <xf numFmtId="38" fontId="61" fillId="0" borderId="17" xfId="49" applyFont="1" applyBorder="1" applyAlignment="1" quotePrefix="1">
      <alignment horizontal="distributed" vertical="center" shrinkToFit="1"/>
    </xf>
    <xf numFmtId="38" fontId="61" fillId="0" borderId="15" xfId="49" applyFont="1" applyBorder="1" applyAlignment="1" quotePrefix="1">
      <alignment horizontal="distributed" vertical="center" shrinkToFit="1"/>
    </xf>
    <xf numFmtId="38" fontId="6" fillId="0" borderId="40" xfId="49" applyFont="1" applyBorder="1" applyAlignment="1" quotePrefix="1">
      <alignment horizontal="center" vertical="center"/>
    </xf>
    <xf numFmtId="38" fontId="6" fillId="0" borderId="49" xfId="49" applyFont="1" applyBorder="1" applyAlignment="1" quotePrefix="1">
      <alignment horizontal="center" vertical="center"/>
    </xf>
    <xf numFmtId="38" fontId="6" fillId="0" borderId="41" xfId="49" applyFont="1" applyBorder="1" applyAlignment="1" quotePrefix="1">
      <alignment horizontal="center" vertical="center"/>
    </xf>
    <xf numFmtId="38" fontId="6" fillId="0" borderId="20" xfId="49" applyFont="1" applyBorder="1" applyAlignment="1" quotePrefix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59" xfId="49" applyFont="1" applyBorder="1" applyAlignment="1" quotePrefix="1">
      <alignment horizontal="center" vertical="center"/>
    </xf>
    <xf numFmtId="0" fontId="0" fillId="0" borderId="38" xfId="0" applyFont="1" applyBorder="1" applyAlignment="1">
      <alignment horizontal="center" vertical="center"/>
    </xf>
    <xf numFmtId="38" fontId="6" fillId="0" borderId="12" xfId="49" applyFont="1" applyBorder="1" applyAlignment="1" quotePrefix="1">
      <alignment horizontal="center" vertical="center"/>
    </xf>
    <xf numFmtId="0" fontId="6" fillId="0" borderId="40" xfId="0" applyFont="1" applyBorder="1" applyAlignment="1" quotePrefix="1">
      <alignment horizontal="center" vertical="center"/>
    </xf>
    <xf numFmtId="0" fontId="6" fillId="0" borderId="41" xfId="0" applyFont="1" applyBorder="1" applyAlignment="1">
      <alignment horizontal="center" vertical="center"/>
    </xf>
    <xf numFmtId="38" fontId="6" fillId="0" borderId="33" xfId="49" applyFont="1" applyBorder="1" applyAlignment="1" quotePrefix="1">
      <alignment horizontal="center" vertical="center"/>
    </xf>
    <xf numFmtId="38" fontId="6" fillId="0" borderId="11" xfId="49" applyFont="1" applyBorder="1" applyAlignment="1" quotePrefix="1">
      <alignment horizontal="center" vertical="center"/>
    </xf>
    <xf numFmtId="38" fontId="61" fillId="0" borderId="20" xfId="49" applyFont="1" applyBorder="1" applyAlignment="1" quotePrefix="1">
      <alignment horizontal="center" vertical="center"/>
    </xf>
    <xf numFmtId="38" fontId="61" fillId="0" borderId="50" xfId="49" applyFont="1" applyBorder="1" applyAlignment="1">
      <alignment horizontal="center" vertical="center"/>
    </xf>
    <xf numFmtId="38" fontId="61" fillId="0" borderId="12" xfId="49" applyFont="1" applyBorder="1" applyAlignment="1">
      <alignment horizontal="center" vertical="center"/>
    </xf>
    <xf numFmtId="38" fontId="61" fillId="0" borderId="20" xfId="49" applyFont="1" applyBorder="1" applyAlignment="1" quotePrefix="1">
      <alignment horizontal="center" vertical="center" shrinkToFit="1"/>
    </xf>
    <xf numFmtId="38" fontId="61" fillId="0" borderId="50" xfId="49" applyFont="1" applyBorder="1" applyAlignment="1" quotePrefix="1">
      <alignment horizontal="center" vertical="center" shrinkToFit="1"/>
    </xf>
    <xf numFmtId="38" fontId="61" fillId="0" borderId="12" xfId="49" applyFont="1" applyBorder="1" applyAlignment="1" quotePrefix="1">
      <alignment horizontal="center" vertical="center" shrinkToFit="1"/>
    </xf>
    <xf numFmtId="38" fontId="6" fillId="0" borderId="46" xfId="49" applyFont="1" applyFill="1" applyBorder="1" applyAlignment="1">
      <alignment horizontal="distributed" vertical="center"/>
    </xf>
    <xf numFmtId="38" fontId="6" fillId="0" borderId="10" xfId="49" applyFont="1" applyFill="1" applyBorder="1" applyAlignment="1">
      <alignment horizontal="distributed" vertical="center"/>
    </xf>
    <xf numFmtId="38" fontId="6" fillId="0" borderId="37" xfId="49" applyFont="1" applyFill="1" applyBorder="1" applyAlignment="1">
      <alignment horizontal="distributed" vertical="center"/>
    </xf>
    <xf numFmtId="38" fontId="6" fillId="0" borderId="57" xfId="49" applyFont="1" applyFill="1" applyBorder="1" applyAlignment="1">
      <alignment horizontal="center" vertical="center"/>
    </xf>
    <xf numFmtId="38" fontId="6" fillId="0" borderId="38" xfId="49" applyFont="1" applyFill="1" applyBorder="1" applyAlignment="1">
      <alignment horizontal="center" vertical="center"/>
    </xf>
    <xf numFmtId="38" fontId="6" fillId="0" borderId="58" xfId="49" applyFont="1" applyFill="1" applyBorder="1" applyAlignment="1">
      <alignment horizontal="center" vertical="center"/>
    </xf>
    <xf numFmtId="38" fontId="65" fillId="0" borderId="57" xfId="49" applyFont="1" applyFill="1" applyBorder="1" applyAlignment="1" quotePrefix="1">
      <alignment horizontal="center" vertical="center"/>
    </xf>
    <xf numFmtId="38" fontId="65" fillId="0" borderId="38" xfId="49" applyFont="1" applyFill="1" applyBorder="1" applyAlignment="1" quotePrefix="1">
      <alignment horizontal="center" vertical="center"/>
    </xf>
    <xf numFmtId="38" fontId="65" fillId="0" borderId="39" xfId="49" applyFont="1" applyFill="1" applyBorder="1" applyAlignment="1" quotePrefix="1">
      <alignment horizontal="center" vertical="center"/>
    </xf>
    <xf numFmtId="38" fontId="65" fillId="0" borderId="20" xfId="49" applyFont="1" applyFill="1" applyBorder="1" applyAlignment="1" quotePrefix="1">
      <alignment horizontal="left" vertical="center"/>
    </xf>
    <xf numFmtId="38" fontId="65" fillId="0" borderId="50" xfId="49" applyFont="1" applyFill="1" applyBorder="1" applyAlignment="1">
      <alignment horizontal="left" vertical="center"/>
    </xf>
    <xf numFmtId="38" fontId="65" fillId="0" borderId="12" xfId="49" applyFont="1" applyFill="1" applyBorder="1" applyAlignment="1">
      <alignment horizontal="left" vertical="center"/>
    </xf>
    <xf numFmtId="38" fontId="65" fillId="0" borderId="43" xfId="49" applyFont="1" applyFill="1" applyBorder="1" applyAlignment="1" quotePrefix="1">
      <alignment horizontal="center" vertical="center"/>
    </xf>
    <xf numFmtId="38" fontId="65" fillId="0" borderId="44" xfId="49" applyFont="1" applyFill="1" applyBorder="1" applyAlignment="1" quotePrefix="1">
      <alignment horizontal="center" vertical="center"/>
    </xf>
    <xf numFmtId="38" fontId="65" fillId="0" borderId="35" xfId="49" applyFont="1" applyFill="1" applyBorder="1" applyAlignment="1" quotePrefix="1">
      <alignment horizontal="center" vertical="center"/>
    </xf>
    <xf numFmtId="38" fontId="65" fillId="0" borderId="21" xfId="49" applyFont="1" applyFill="1" applyBorder="1" applyAlignment="1" quotePrefix="1">
      <alignment vertical="center"/>
    </xf>
    <xf numFmtId="38" fontId="65" fillId="0" borderId="14" xfId="49" applyFont="1" applyFill="1" applyBorder="1" applyAlignment="1">
      <alignment vertical="center"/>
    </xf>
    <xf numFmtId="38" fontId="65" fillId="0" borderId="58" xfId="49" applyFont="1" applyFill="1" applyBorder="1" applyAlignment="1" quotePrefix="1">
      <alignment horizontal="center" vertical="center"/>
    </xf>
    <xf numFmtId="38" fontId="65" fillId="0" borderId="20" xfId="49" applyFont="1" applyFill="1" applyBorder="1" applyAlignment="1" quotePrefix="1">
      <alignment horizontal="left" vertical="center" shrinkToFit="1"/>
    </xf>
    <xf numFmtId="0" fontId="67" fillId="0" borderId="12" xfId="0" applyFont="1" applyBorder="1" applyAlignment="1">
      <alignment horizontal="left" vertical="center" shrinkToFit="1"/>
    </xf>
    <xf numFmtId="38" fontId="65" fillId="0" borderId="20" xfId="49" applyFont="1" applyFill="1" applyBorder="1" applyAlignment="1" quotePrefix="1">
      <alignment horizontal="center" vertical="center" wrapText="1"/>
    </xf>
    <xf numFmtId="38" fontId="65" fillId="0" borderId="50" xfId="49" applyFont="1" applyFill="1" applyBorder="1" applyAlignment="1">
      <alignment horizontal="center" vertical="center" wrapText="1"/>
    </xf>
    <xf numFmtId="38" fontId="65" fillId="0" borderId="12" xfId="49" applyFont="1" applyFill="1" applyBorder="1" applyAlignment="1">
      <alignment horizontal="center" vertical="center" wrapText="1"/>
    </xf>
    <xf numFmtId="38" fontId="65" fillId="0" borderId="46" xfId="49" applyFont="1" applyFill="1" applyBorder="1" applyAlignment="1" quotePrefix="1">
      <alignment horizontal="center" vertical="center"/>
    </xf>
    <xf numFmtId="38" fontId="65" fillId="0" borderId="10" xfId="49" applyFont="1" applyFill="1" applyBorder="1" applyAlignment="1" quotePrefix="1">
      <alignment horizontal="center" vertical="center"/>
    </xf>
    <xf numFmtId="38" fontId="65" fillId="0" borderId="37" xfId="49" applyFont="1" applyFill="1" applyBorder="1" applyAlignment="1" quotePrefix="1">
      <alignment horizontal="center" vertical="center"/>
    </xf>
    <xf numFmtId="38" fontId="65" fillId="0" borderId="17" xfId="49" applyFont="1" applyFill="1" applyBorder="1" applyAlignment="1" quotePrefix="1">
      <alignment horizontal="center" vertical="center"/>
    </xf>
    <xf numFmtId="38" fontId="65" fillId="0" borderId="15" xfId="49" applyFont="1" applyFill="1" applyBorder="1" applyAlignment="1">
      <alignment horizontal="center" vertical="center"/>
    </xf>
    <xf numFmtId="38" fontId="65" fillId="0" borderId="12" xfId="49" applyFont="1" applyFill="1" applyBorder="1" applyAlignment="1" quotePrefix="1">
      <alignment horizontal="left" vertical="center"/>
    </xf>
    <xf numFmtId="38" fontId="65" fillId="0" borderId="21" xfId="49" applyFont="1" applyFill="1" applyBorder="1" applyAlignment="1" quotePrefix="1">
      <alignment horizontal="center" vertical="center"/>
    </xf>
    <xf numFmtId="38" fontId="65" fillId="0" borderId="14" xfId="49" applyFont="1" applyFill="1" applyBorder="1" applyAlignment="1" quotePrefix="1">
      <alignment horizontal="center" vertical="center"/>
    </xf>
    <xf numFmtId="38" fontId="65" fillId="0" borderId="35" xfId="49" applyFont="1" applyFill="1" applyBorder="1" applyAlignment="1">
      <alignment horizontal="center" vertical="center"/>
    </xf>
    <xf numFmtId="38" fontId="65" fillId="0" borderId="43" xfId="49" applyFont="1" applyFill="1" applyBorder="1" applyAlignment="1">
      <alignment horizontal="left" vertical="center"/>
    </xf>
    <xf numFmtId="38" fontId="65" fillId="0" borderId="44" xfId="49" applyFont="1" applyFill="1" applyBorder="1" applyAlignment="1">
      <alignment horizontal="left" vertical="center"/>
    </xf>
    <xf numFmtId="38" fontId="65" fillId="0" borderId="35" xfId="49" applyFont="1" applyFill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6" fillId="0" borderId="60" xfId="49" applyFont="1" applyBorder="1" applyAlignment="1" quotePrefix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8" fontId="6" fillId="0" borderId="26" xfId="49" applyFont="1" applyBorder="1" applyAlignment="1" quotePrefix="1">
      <alignment horizontal="center" vertical="center"/>
    </xf>
    <xf numFmtId="0" fontId="0" fillId="0" borderId="26" xfId="0" applyBorder="1" applyAlignment="1">
      <alignment horizontal="center" vertical="center"/>
    </xf>
    <xf numFmtId="38" fontId="6" fillId="0" borderId="46" xfId="49" applyFont="1" applyBorder="1" applyAlignment="1" quotePrefix="1">
      <alignment horizontal="distributed" vertical="center"/>
    </xf>
    <xf numFmtId="38" fontId="6" fillId="0" borderId="10" xfId="49" applyFont="1" applyBorder="1" applyAlignment="1" quotePrefix="1">
      <alignment horizontal="distributed" vertical="center"/>
    </xf>
    <xf numFmtId="38" fontId="6" fillId="0" borderId="37" xfId="49" applyFont="1" applyBorder="1" applyAlignment="1" quotePrefix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71575"/>
          <a:ext cx="183832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showGridLines="0" tabSelected="1" view="pageBreakPreview" zoomScale="70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24.25390625" style="23" customWidth="1"/>
    <col min="2" max="21" width="14.375" style="23" customWidth="1"/>
    <col min="22" max="22" width="14.375" style="37" customWidth="1"/>
    <col min="23" max="29" width="14.375" style="23" customWidth="1"/>
    <col min="30" max="16384" width="9.125" style="23" customWidth="1"/>
  </cols>
  <sheetData>
    <row r="1" spans="1:22" s="3" customFormat="1" ht="30.75" customHeight="1">
      <c r="A1" s="1"/>
      <c r="B1" s="248" t="s">
        <v>867</v>
      </c>
      <c r="V1" s="29"/>
    </row>
    <row r="2" spans="1:22" s="3" customFormat="1" ht="30.75" customHeight="1">
      <c r="A2" s="1"/>
      <c r="B2" s="249" t="s">
        <v>124</v>
      </c>
      <c r="V2" s="29"/>
    </row>
    <row r="3" spans="1:22" s="3" customFormat="1" ht="30.75" customHeight="1" thickBot="1">
      <c r="A3" s="1"/>
      <c r="B3" s="2"/>
      <c r="Q3" s="269" t="s">
        <v>169</v>
      </c>
      <c r="R3" s="270" t="s">
        <v>170</v>
      </c>
      <c r="V3" s="29"/>
    </row>
    <row r="4" spans="1:29" s="4" customFormat="1" ht="30.75" customHeight="1">
      <c r="A4" s="251" t="s">
        <v>125</v>
      </c>
      <c r="B4" s="556" t="s">
        <v>859</v>
      </c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8"/>
      <c r="R4" s="556" t="s">
        <v>155</v>
      </c>
      <c r="S4" s="557"/>
      <c r="T4" s="557"/>
      <c r="U4" s="557"/>
      <c r="V4" s="558"/>
      <c r="W4" s="559" t="s">
        <v>12</v>
      </c>
      <c r="X4" s="560"/>
      <c r="Y4" s="560"/>
      <c r="Z4" s="561"/>
      <c r="AA4" s="562" t="s">
        <v>163</v>
      </c>
      <c r="AB4" s="563"/>
      <c r="AC4" s="564"/>
    </row>
    <row r="5" spans="1:29" s="4" customFormat="1" ht="30.75" customHeight="1">
      <c r="A5" s="5"/>
      <c r="B5" s="549" t="s">
        <v>135</v>
      </c>
      <c r="C5" s="552"/>
      <c r="D5" s="553"/>
      <c r="E5" s="549" t="s">
        <v>139</v>
      </c>
      <c r="F5" s="552"/>
      <c r="G5" s="552"/>
      <c r="H5" s="552"/>
      <c r="I5" s="552"/>
      <c r="J5" s="553"/>
      <c r="K5" s="6" t="s">
        <v>0</v>
      </c>
      <c r="L5" s="549" t="s">
        <v>148</v>
      </c>
      <c r="M5" s="552"/>
      <c r="N5" s="553"/>
      <c r="O5" s="545" t="s">
        <v>864</v>
      </c>
      <c r="P5" s="554" t="s">
        <v>865</v>
      </c>
      <c r="Q5" s="555"/>
      <c r="R5" s="554" t="s">
        <v>865</v>
      </c>
      <c r="S5" s="555"/>
      <c r="T5" s="265" t="s">
        <v>487</v>
      </c>
      <c r="U5" s="7"/>
      <c r="V5" s="30" t="s">
        <v>488</v>
      </c>
      <c r="W5" s="549" t="s">
        <v>863</v>
      </c>
      <c r="X5" s="550"/>
      <c r="Y5" s="550"/>
      <c r="Z5" s="551"/>
      <c r="AA5" s="8" t="s">
        <v>2</v>
      </c>
      <c r="AB5" s="8" t="s">
        <v>3</v>
      </c>
      <c r="AC5" s="9"/>
    </row>
    <row r="6" spans="1:29" s="4" customFormat="1" ht="30.75" customHeight="1">
      <c r="A6" s="5"/>
      <c r="B6" s="84" t="s">
        <v>136</v>
      </c>
      <c r="C6" s="11" t="s">
        <v>138</v>
      </c>
      <c r="D6" s="11" t="s">
        <v>861</v>
      </c>
      <c r="E6" s="74" t="s">
        <v>140</v>
      </c>
      <c r="F6" s="253" t="s">
        <v>142</v>
      </c>
      <c r="G6" s="253" t="s">
        <v>143</v>
      </c>
      <c r="H6" s="253" t="s">
        <v>144</v>
      </c>
      <c r="I6" s="253" t="s">
        <v>145</v>
      </c>
      <c r="J6" s="547" t="s">
        <v>4</v>
      </c>
      <c r="K6" s="259" t="s">
        <v>146</v>
      </c>
      <c r="L6" s="261" t="s">
        <v>149</v>
      </c>
      <c r="M6" s="11" t="s">
        <v>151</v>
      </c>
      <c r="N6" s="12" t="s">
        <v>153</v>
      </c>
      <c r="O6" s="12" t="s">
        <v>5</v>
      </c>
      <c r="P6" s="549" t="s">
        <v>13</v>
      </c>
      <c r="Q6" s="551"/>
      <c r="R6" s="552" t="s">
        <v>14</v>
      </c>
      <c r="S6" s="551"/>
      <c r="T6" s="565" t="s">
        <v>157</v>
      </c>
      <c r="U6" s="566"/>
      <c r="V6" s="266" t="s">
        <v>15</v>
      </c>
      <c r="W6" s="549" t="s">
        <v>161</v>
      </c>
      <c r="X6" s="551"/>
      <c r="Y6" s="549" t="s">
        <v>162</v>
      </c>
      <c r="Z6" s="551"/>
      <c r="AA6" s="259" t="s">
        <v>164</v>
      </c>
      <c r="AB6" s="259" t="s">
        <v>166</v>
      </c>
      <c r="AC6" s="268" t="s">
        <v>167</v>
      </c>
    </row>
    <row r="7" spans="1:29" s="4" customFormat="1" ht="30.75" customHeight="1">
      <c r="A7" s="250" t="s">
        <v>16</v>
      </c>
      <c r="B7" s="87" t="s">
        <v>137</v>
      </c>
      <c r="C7" s="14" t="s">
        <v>137</v>
      </c>
      <c r="D7" s="14" t="s">
        <v>137</v>
      </c>
      <c r="E7" s="252" t="s">
        <v>141</v>
      </c>
      <c r="F7" s="252" t="s">
        <v>141</v>
      </c>
      <c r="G7" s="252" t="s">
        <v>141</v>
      </c>
      <c r="H7" s="252" t="s">
        <v>141</v>
      </c>
      <c r="I7" s="252" t="s">
        <v>141</v>
      </c>
      <c r="J7" s="548"/>
      <c r="K7" s="260" t="s">
        <v>147</v>
      </c>
      <c r="L7" s="262" t="s">
        <v>150</v>
      </c>
      <c r="M7" s="263" t="s">
        <v>152</v>
      </c>
      <c r="N7" s="264" t="s">
        <v>154</v>
      </c>
      <c r="O7" s="14" t="s">
        <v>6</v>
      </c>
      <c r="P7" s="87" t="s">
        <v>156</v>
      </c>
      <c r="Q7" s="13" t="s">
        <v>862</v>
      </c>
      <c r="R7" s="14" t="s">
        <v>156</v>
      </c>
      <c r="S7" s="13" t="s">
        <v>862</v>
      </c>
      <c r="T7" s="14" t="s">
        <v>159</v>
      </c>
      <c r="U7" s="14" t="s">
        <v>160</v>
      </c>
      <c r="V7" s="31"/>
      <c r="W7" s="267" t="s">
        <v>18</v>
      </c>
      <c r="X7" s="13" t="s">
        <v>19</v>
      </c>
      <c r="Y7" s="267" t="s">
        <v>18</v>
      </c>
      <c r="Z7" s="13" t="s">
        <v>19</v>
      </c>
      <c r="AA7" s="260" t="s">
        <v>165</v>
      </c>
      <c r="AB7" s="260" t="s">
        <v>165</v>
      </c>
      <c r="AC7" s="16"/>
    </row>
    <row r="8" spans="1:29" s="38" customFormat="1" ht="30.75" customHeight="1" hidden="1">
      <c r="A8" s="39"/>
      <c r="B8" s="546"/>
      <c r="C8" s="254"/>
      <c r="D8" s="254"/>
      <c r="E8" s="255" t="s">
        <v>28</v>
      </c>
      <c r="F8" s="255" t="s">
        <v>29</v>
      </c>
      <c r="G8" s="255" t="s">
        <v>30</v>
      </c>
      <c r="H8" s="255" t="s">
        <v>31</v>
      </c>
      <c r="I8" s="255" t="s">
        <v>32</v>
      </c>
      <c r="J8" s="255" t="s">
        <v>33</v>
      </c>
      <c r="K8" s="256" t="s">
        <v>34</v>
      </c>
      <c r="L8" s="256" t="s">
        <v>35</v>
      </c>
      <c r="M8" s="255" t="s">
        <v>36</v>
      </c>
      <c r="N8" s="255" t="s">
        <v>37</v>
      </c>
      <c r="O8" s="255" t="s">
        <v>38</v>
      </c>
      <c r="P8" s="50" t="s">
        <v>39</v>
      </c>
      <c r="Q8" s="255" t="s">
        <v>40</v>
      </c>
      <c r="R8" s="255" t="s">
        <v>41</v>
      </c>
      <c r="S8" s="255" t="s">
        <v>42</v>
      </c>
      <c r="T8" s="255" t="s">
        <v>43</v>
      </c>
      <c r="U8" s="255" t="s">
        <v>44</v>
      </c>
      <c r="V8" s="257" t="s">
        <v>45</v>
      </c>
      <c r="W8" s="50" t="s">
        <v>46</v>
      </c>
      <c r="X8" s="255" t="s">
        <v>47</v>
      </c>
      <c r="Y8" s="255" t="s">
        <v>48</v>
      </c>
      <c r="Z8" s="255" t="s">
        <v>49</v>
      </c>
      <c r="AA8" s="256" t="s">
        <v>50</v>
      </c>
      <c r="AB8" s="256" t="s">
        <v>51</v>
      </c>
      <c r="AC8" s="258" t="s">
        <v>52</v>
      </c>
    </row>
    <row r="9" spans="1:29" s="4" customFormat="1" ht="30.75" customHeight="1">
      <c r="A9" s="125" t="s">
        <v>7</v>
      </c>
      <c r="B9" s="21"/>
      <c r="C9" s="17"/>
      <c r="D9" s="17"/>
      <c r="E9" s="18">
        <v>231</v>
      </c>
      <c r="F9" s="18">
        <v>115</v>
      </c>
      <c r="G9" s="18">
        <v>0</v>
      </c>
      <c r="H9" s="18">
        <v>0</v>
      </c>
      <c r="I9" s="18">
        <v>0</v>
      </c>
      <c r="J9" s="18">
        <v>346</v>
      </c>
      <c r="K9" s="18"/>
      <c r="L9" s="19">
        <v>19935</v>
      </c>
      <c r="M9" s="18">
        <v>0</v>
      </c>
      <c r="N9" s="18">
        <v>0</v>
      </c>
      <c r="O9" s="18">
        <v>2</v>
      </c>
      <c r="P9" s="18">
        <v>0</v>
      </c>
      <c r="Q9" s="18">
        <v>0</v>
      </c>
      <c r="R9" s="18">
        <v>0</v>
      </c>
      <c r="S9" s="18">
        <v>0</v>
      </c>
      <c r="T9" s="22"/>
      <c r="U9" s="18">
        <v>9</v>
      </c>
      <c r="V9" s="32"/>
      <c r="W9" s="44"/>
      <c r="X9" s="26">
        <v>114151</v>
      </c>
      <c r="Y9" s="27"/>
      <c r="Z9" s="26">
        <v>118785</v>
      </c>
      <c r="AA9" s="18">
        <v>99</v>
      </c>
      <c r="AB9" s="18">
        <v>0</v>
      </c>
      <c r="AC9" s="20">
        <v>99</v>
      </c>
    </row>
    <row r="10" spans="1:29" s="4" customFormat="1" ht="30.75" customHeight="1">
      <c r="A10" s="130" t="s">
        <v>134</v>
      </c>
      <c r="B10" s="21" t="s">
        <v>8</v>
      </c>
      <c r="C10" s="17"/>
      <c r="D10" s="17"/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3</v>
      </c>
      <c r="L10" s="19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22" t="s">
        <v>61</v>
      </c>
      <c r="U10" s="18">
        <v>0</v>
      </c>
      <c r="V10" s="33" t="s">
        <v>61</v>
      </c>
      <c r="W10" s="45">
        <v>0</v>
      </c>
      <c r="X10" s="46">
        <v>0</v>
      </c>
      <c r="Y10" s="28">
        <v>0</v>
      </c>
      <c r="Z10" s="46">
        <v>0</v>
      </c>
      <c r="AA10" s="18">
        <v>0</v>
      </c>
      <c r="AB10" s="18">
        <v>0</v>
      </c>
      <c r="AC10" s="20">
        <v>0</v>
      </c>
    </row>
    <row r="11" spans="1:29" s="4" customFormat="1" ht="30.75" customHeight="1">
      <c r="A11" s="130" t="s">
        <v>168</v>
      </c>
      <c r="B11" s="21" t="s">
        <v>8</v>
      </c>
      <c r="C11" s="17"/>
      <c r="D11" s="17"/>
      <c r="E11" s="18">
        <v>186</v>
      </c>
      <c r="F11" s="18">
        <v>89</v>
      </c>
      <c r="G11" s="18">
        <v>0</v>
      </c>
      <c r="H11" s="18">
        <v>0</v>
      </c>
      <c r="I11" s="18">
        <v>0</v>
      </c>
      <c r="J11" s="18">
        <v>275</v>
      </c>
      <c r="K11" s="18">
        <v>3</v>
      </c>
      <c r="L11" s="19">
        <v>15416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22" t="s">
        <v>21</v>
      </c>
      <c r="U11" s="18">
        <v>5</v>
      </c>
      <c r="V11" s="33" t="s">
        <v>25</v>
      </c>
      <c r="W11" s="45">
        <v>366</v>
      </c>
      <c r="X11" s="46">
        <v>95807</v>
      </c>
      <c r="Y11" s="28">
        <v>243</v>
      </c>
      <c r="Z11" s="46">
        <v>88387</v>
      </c>
      <c r="AA11" s="18">
        <v>0</v>
      </c>
      <c r="AB11" s="18">
        <v>0</v>
      </c>
      <c r="AC11" s="20">
        <v>0</v>
      </c>
    </row>
    <row r="12" spans="1:29" s="4" customFormat="1" ht="30.75" customHeight="1">
      <c r="A12" s="130" t="s">
        <v>808</v>
      </c>
      <c r="B12" s="21" t="s">
        <v>8</v>
      </c>
      <c r="C12" s="17"/>
      <c r="D12" s="17"/>
      <c r="E12" s="18">
        <v>45</v>
      </c>
      <c r="F12" s="18">
        <v>26</v>
      </c>
      <c r="G12" s="18">
        <v>0</v>
      </c>
      <c r="H12" s="18">
        <v>0</v>
      </c>
      <c r="I12" s="18">
        <v>0</v>
      </c>
      <c r="J12" s="18">
        <v>71</v>
      </c>
      <c r="K12" s="18">
        <v>1</v>
      </c>
      <c r="L12" s="19">
        <v>4519</v>
      </c>
      <c r="M12" s="18">
        <v>0</v>
      </c>
      <c r="N12" s="18">
        <v>0</v>
      </c>
      <c r="O12" s="18">
        <v>2</v>
      </c>
      <c r="P12" s="18">
        <v>0</v>
      </c>
      <c r="Q12" s="18">
        <v>0</v>
      </c>
      <c r="R12" s="18">
        <v>0</v>
      </c>
      <c r="S12" s="18">
        <v>0</v>
      </c>
      <c r="T12" s="22" t="s">
        <v>21</v>
      </c>
      <c r="U12" s="18">
        <v>4</v>
      </c>
      <c r="V12" s="33" t="s">
        <v>24</v>
      </c>
      <c r="W12" s="45">
        <v>366</v>
      </c>
      <c r="X12" s="46">
        <v>18344</v>
      </c>
      <c r="Y12" s="28">
        <v>243</v>
      </c>
      <c r="Z12" s="46">
        <v>30398</v>
      </c>
      <c r="AA12" s="18">
        <v>99</v>
      </c>
      <c r="AB12" s="18">
        <v>0</v>
      </c>
      <c r="AC12" s="20">
        <v>99</v>
      </c>
    </row>
    <row r="13" spans="1:29" s="4" customFormat="1" ht="30.75" customHeight="1">
      <c r="A13" s="130" t="s">
        <v>9</v>
      </c>
      <c r="B13" s="21" t="s">
        <v>8</v>
      </c>
      <c r="C13" s="17"/>
      <c r="D13" s="17"/>
      <c r="E13" s="18">
        <v>100</v>
      </c>
      <c r="F13" s="18">
        <v>0</v>
      </c>
      <c r="G13" s="18">
        <v>0</v>
      </c>
      <c r="H13" s="18">
        <v>0</v>
      </c>
      <c r="I13" s="18">
        <v>0</v>
      </c>
      <c r="J13" s="18">
        <v>100</v>
      </c>
      <c r="K13" s="18">
        <v>2</v>
      </c>
      <c r="L13" s="19">
        <v>9722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22" t="s">
        <v>21</v>
      </c>
      <c r="U13" s="18">
        <v>5</v>
      </c>
      <c r="V13" s="33" t="s">
        <v>27</v>
      </c>
      <c r="W13" s="45">
        <v>366</v>
      </c>
      <c r="X13" s="46">
        <v>32322</v>
      </c>
      <c r="Y13" s="28">
        <v>243</v>
      </c>
      <c r="Z13" s="46">
        <v>58173</v>
      </c>
      <c r="AA13" s="18">
        <v>140</v>
      </c>
      <c r="AB13" s="18">
        <v>0</v>
      </c>
      <c r="AC13" s="20">
        <v>140</v>
      </c>
    </row>
    <row r="14" spans="1:29" s="4" customFormat="1" ht="30.75" customHeight="1">
      <c r="A14" s="130" t="s">
        <v>23</v>
      </c>
      <c r="B14" s="21"/>
      <c r="C14" s="17"/>
      <c r="D14" s="17"/>
      <c r="E14" s="18">
        <v>118</v>
      </c>
      <c r="F14" s="18">
        <v>0</v>
      </c>
      <c r="G14" s="18">
        <v>0</v>
      </c>
      <c r="H14" s="18">
        <v>0</v>
      </c>
      <c r="I14" s="18">
        <v>0</v>
      </c>
      <c r="J14" s="18">
        <v>118</v>
      </c>
      <c r="K14" s="18"/>
      <c r="L14" s="19">
        <v>5942</v>
      </c>
      <c r="M14" s="18">
        <v>0</v>
      </c>
      <c r="N14" s="18">
        <v>0</v>
      </c>
      <c r="O14" s="18">
        <v>3</v>
      </c>
      <c r="P14" s="18">
        <v>0</v>
      </c>
      <c r="Q14" s="18">
        <v>0</v>
      </c>
      <c r="R14" s="18">
        <v>0</v>
      </c>
      <c r="S14" s="18">
        <v>0</v>
      </c>
      <c r="T14" s="22"/>
      <c r="U14" s="18">
        <v>15</v>
      </c>
      <c r="V14" s="32"/>
      <c r="W14" s="45"/>
      <c r="X14" s="18">
        <v>32883</v>
      </c>
      <c r="Y14" s="28"/>
      <c r="Z14" s="18">
        <v>53733</v>
      </c>
      <c r="AA14" s="18">
        <v>111</v>
      </c>
      <c r="AB14" s="18">
        <v>0</v>
      </c>
      <c r="AC14" s="20">
        <v>111</v>
      </c>
    </row>
    <row r="15" spans="1:29" s="4" customFormat="1" ht="30.75" customHeight="1">
      <c r="A15" s="130" t="s">
        <v>126</v>
      </c>
      <c r="B15" s="21" t="s">
        <v>8</v>
      </c>
      <c r="C15" s="17"/>
      <c r="D15" s="17"/>
      <c r="E15" s="18">
        <v>58</v>
      </c>
      <c r="F15" s="18">
        <v>0</v>
      </c>
      <c r="G15" s="18">
        <v>0</v>
      </c>
      <c r="H15" s="18">
        <v>0</v>
      </c>
      <c r="I15" s="18">
        <v>0</v>
      </c>
      <c r="J15" s="18">
        <v>58</v>
      </c>
      <c r="K15" s="18">
        <v>1</v>
      </c>
      <c r="L15" s="19">
        <v>2974</v>
      </c>
      <c r="M15" s="18">
        <v>0</v>
      </c>
      <c r="N15" s="18">
        <v>0</v>
      </c>
      <c r="O15" s="18">
        <v>3</v>
      </c>
      <c r="P15" s="18">
        <v>0</v>
      </c>
      <c r="Q15" s="18">
        <v>0</v>
      </c>
      <c r="R15" s="18">
        <v>0</v>
      </c>
      <c r="S15" s="18">
        <v>0</v>
      </c>
      <c r="T15" s="22" t="s">
        <v>21</v>
      </c>
      <c r="U15" s="18">
        <v>10</v>
      </c>
      <c r="V15" s="33" t="s">
        <v>26</v>
      </c>
      <c r="W15" s="45">
        <v>366</v>
      </c>
      <c r="X15" s="46">
        <v>16788</v>
      </c>
      <c r="Y15" s="28">
        <v>243</v>
      </c>
      <c r="Z15" s="46">
        <v>26773</v>
      </c>
      <c r="AA15" s="18">
        <v>53</v>
      </c>
      <c r="AB15" s="18">
        <v>0</v>
      </c>
      <c r="AC15" s="20">
        <v>53</v>
      </c>
    </row>
    <row r="16" spans="1:29" s="4" customFormat="1" ht="30.75" customHeight="1">
      <c r="A16" s="130" t="s">
        <v>133</v>
      </c>
      <c r="B16" s="21" t="s">
        <v>8</v>
      </c>
      <c r="C16" s="17"/>
      <c r="D16" s="17"/>
      <c r="E16" s="18">
        <v>60</v>
      </c>
      <c r="F16" s="18">
        <v>0</v>
      </c>
      <c r="G16" s="18">
        <v>0</v>
      </c>
      <c r="H16" s="18">
        <v>0</v>
      </c>
      <c r="I16" s="18">
        <v>0</v>
      </c>
      <c r="J16" s="18">
        <v>60</v>
      </c>
      <c r="K16" s="18">
        <v>1</v>
      </c>
      <c r="L16" s="19">
        <v>2968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22" t="s">
        <v>21</v>
      </c>
      <c r="U16" s="18">
        <v>5</v>
      </c>
      <c r="V16" s="33" t="s">
        <v>26</v>
      </c>
      <c r="W16" s="45">
        <v>366</v>
      </c>
      <c r="X16" s="46">
        <v>16095</v>
      </c>
      <c r="Y16" s="28">
        <v>243</v>
      </c>
      <c r="Z16" s="46">
        <v>26960</v>
      </c>
      <c r="AA16" s="18">
        <v>58</v>
      </c>
      <c r="AB16" s="18">
        <v>0</v>
      </c>
      <c r="AC16" s="20">
        <v>58</v>
      </c>
    </row>
    <row r="17" spans="1:29" s="4" customFormat="1" ht="30.75" customHeight="1">
      <c r="A17" s="130" t="s">
        <v>10</v>
      </c>
      <c r="B17" s="21"/>
      <c r="C17" s="17"/>
      <c r="D17" s="17"/>
      <c r="E17" s="18">
        <v>250</v>
      </c>
      <c r="F17" s="18">
        <v>203</v>
      </c>
      <c r="G17" s="18">
        <v>0</v>
      </c>
      <c r="H17" s="18">
        <v>0</v>
      </c>
      <c r="I17" s="18">
        <v>0</v>
      </c>
      <c r="J17" s="18">
        <v>453</v>
      </c>
      <c r="K17" s="18"/>
      <c r="L17" s="19">
        <v>27208</v>
      </c>
      <c r="M17" s="18">
        <v>1008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22"/>
      <c r="U17" s="18">
        <v>14</v>
      </c>
      <c r="V17" s="32"/>
      <c r="W17" s="45"/>
      <c r="X17" s="18">
        <v>135336</v>
      </c>
      <c r="Y17" s="28"/>
      <c r="Z17" s="18">
        <v>123033</v>
      </c>
      <c r="AA17" s="18">
        <v>462</v>
      </c>
      <c r="AB17" s="18">
        <v>3</v>
      </c>
      <c r="AC17" s="20">
        <v>465</v>
      </c>
    </row>
    <row r="18" spans="1:29" s="4" customFormat="1" ht="30.75" customHeight="1">
      <c r="A18" s="130" t="s">
        <v>127</v>
      </c>
      <c r="B18" s="21" t="s">
        <v>8</v>
      </c>
      <c r="C18" s="17"/>
      <c r="D18" s="17"/>
      <c r="E18" s="18">
        <v>210</v>
      </c>
      <c r="F18" s="18">
        <v>0</v>
      </c>
      <c r="G18" s="18">
        <v>0</v>
      </c>
      <c r="H18" s="18">
        <v>0</v>
      </c>
      <c r="I18" s="18">
        <v>0</v>
      </c>
      <c r="J18" s="18">
        <v>210</v>
      </c>
      <c r="K18" s="18">
        <v>3</v>
      </c>
      <c r="L18" s="19">
        <v>10744</v>
      </c>
      <c r="M18" s="18">
        <v>1008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22" t="s">
        <v>21</v>
      </c>
      <c r="U18" s="18">
        <v>10</v>
      </c>
      <c r="V18" s="33" t="s">
        <v>27</v>
      </c>
      <c r="W18" s="45">
        <v>366</v>
      </c>
      <c r="X18" s="46">
        <v>49987</v>
      </c>
      <c r="Y18" s="28">
        <v>243</v>
      </c>
      <c r="Z18" s="46">
        <v>84530</v>
      </c>
      <c r="AA18" s="18">
        <v>252</v>
      </c>
      <c r="AB18" s="18">
        <v>3</v>
      </c>
      <c r="AC18" s="20">
        <v>255</v>
      </c>
    </row>
    <row r="19" spans="1:29" s="4" customFormat="1" ht="30.75" customHeight="1">
      <c r="A19" s="130" t="s">
        <v>807</v>
      </c>
      <c r="B19" s="21" t="s">
        <v>8</v>
      </c>
      <c r="C19" s="17"/>
      <c r="D19" s="17"/>
      <c r="E19" s="18">
        <v>40</v>
      </c>
      <c r="F19" s="18">
        <v>203</v>
      </c>
      <c r="G19" s="18">
        <v>0</v>
      </c>
      <c r="H19" s="18">
        <v>0</v>
      </c>
      <c r="I19" s="18">
        <v>0</v>
      </c>
      <c r="J19" s="18">
        <v>243</v>
      </c>
      <c r="K19" s="18">
        <v>3</v>
      </c>
      <c r="L19" s="19">
        <v>16464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22" t="s">
        <v>21</v>
      </c>
      <c r="U19" s="18">
        <v>4</v>
      </c>
      <c r="V19" s="33" t="s">
        <v>25</v>
      </c>
      <c r="W19" s="45">
        <v>366</v>
      </c>
      <c r="X19" s="46">
        <v>85349</v>
      </c>
      <c r="Y19" s="28">
        <v>243</v>
      </c>
      <c r="Z19" s="46">
        <v>38503</v>
      </c>
      <c r="AA19" s="18">
        <v>210</v>
      </c>
      <c r="AB19" s="18">
        <v>0</v>
      </c>
      <c r="AC19" s="20">
        <v>210</v>
      </c>
    </row>
    <row r="20" spans="1:29" s="4" customFormat="1" ht="30.75" customHeight="1">
      <c r="A20" s="130" t="s">
        <v>11</v>
      </c>
      <c r="B20" s="21"/>
      <c r="C20" s="17"/>
      <c r="D20" s="17"/>
      <c r="E20" s="18">
        <v>156</v>
      </c>
      <c r="F20" s="18">
        <v>89</v>
      </c>
      <c r="G20" s="18">
        <v>0</v>
      </c>
      <c r="H20" s="18">
        <v>0</v>
      </c>
      <c r="I20" s="18">
        <v>0</v>
      </c>
      <c r="J20" s="18">
        <v>245</v>
      </c>
      <c r="K20" s="18"/>
      <c r="L20" s="19">
        <v>15790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22"/>
      <c r="U20" s="18">
        <v>8</v>
      </c>
      <c r="V20" s="32"/>
      <c r="W20" s="45"/>
      <c r="X20" s="18">
        <v>68460</v>
      </c>
      <c r="Y20" s="28"/>
      <c r="Z20" s="18">
        <v>76406</v>
      </c>
      <c r="AA20" s="18">
        <v>278</v>
      </c>
      <c r="AB20" s="18">
        <v>0</v>
      </c>
      <c r="AC20" s="20">
        <v>278</v>
      </c>
    </row>
    <row r="21" spans="1:29" s="4" customFormat="1" ht="30.75" customHeight="1">
      <c r="A21" s="130" t="s">
        <v>132</v>
      </c>
      <c r="B21" s="21" t="s">
        <v>8</v>
      </c>
      <c r="C21" s="17"/>
      <c r="D21" s="17"/>
      <c r="E21" s="18">
        <v>96</v>
      </c>
      <c r="F21" s="18">
        <v>49</v>
      </c>
      <c r="G21" s="18">
        <v>0</v>
      </c>
      <c r="H21" s="18">
        <v>0</v>
      </c>
      <c r="I21" s="18">
        <v>0</v>
      </c>
      <c r="J21" s="18">
        <v>145</v>
      </c>
      <c r="K21" s="18">
        <v>1</v>
      </c>
      <c r="L21" s="19">
        <v>8950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22" t="s">
        <v>21</v>
      </c>
      <c r="U21" s="18">
        <v>4</v>
      </c>
      <c r="V21" s="33" t="s">
        <v>25</v>
      </c>
      <c r="W21" s="45">
        <v>366</v>
      </c>
      <c r="X21" s="46">
        <v>39272</v>
      </c>
      <c r="Y21" s="28">
        <v>243</v>
      </c>
      <c r="Z21" s="46">
        <v>43730</v>
      </c>
      <c r="AA21" s="18">
        <v>180</v>
      </c>
      <c r="AB21" s="18">
        <v>0</v>
      </c>
      <c r="AC21" s="20">
        <v>180</v>
      </c>
    </row>
    <row r="22" spans="1:29" s="4" customFormat="1" ht="30.75" customHeight="1">
      <c r="A22" s="130" t="s">
        <v>131</v>
      </c>
      <c r="B22" s="21" t="s">
        <v>8</v>
      </c>
      <c r="C22" s="17"/>
      <c r="D22" s="17"/>
      <c r="E22" s="18">
        <v>60</v>
      </c>
      <c r="F22" s="18">
        <v>40</v>
      </c>
      <c r="G22" s="18">
        <v>0</v>
      </c>
      <c r="H22" s="18">
        <v>0</v>
      </c>
      <c r="I22" s="18">
        <v>0</v>
      </c>
      <c r="J22" s="18">
        <v>100</v>
      </c>
      <c r="K22" s="18">
        <v>1</v>
      </c>
      <c r="L22" s="19">
        <v>6840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22" t="s">
        <v>21</v>
      </c>
      <c r="U22" s="18">
        <v>4</v>
      </c>
      <c r="V22" s="33" t="s">
        <v>24</v>
      </c>
      <c r="W22" s="45">
        <v>366</v>
      </c>
      <c r="X22" s="46">
        <v>29188</v>
      </c>
      <c r="Y22" s="28">
        <v>242</v>
      </c>
      <c r="Z22" s="46">
        <v>32676</v>
      </c>
      <c r="AA22" s="18">
        <v>98</v>
      </c>
      <c r="AB22" s="18">
        <v>0</v>
      </c>
      <c r="AC22" s="20">
        <v>98</v>
      </c>
    </row>
    <row r="23" spans="1:29" s="4" customFormat="1" ht="30.75" customHeight="1">
      <c r="A23" s="130" t="s">
        <v>17</v>
      </c>
      <c r="B23" s="21" t="s">
        <v>8</v>
      </c>
      <c r="C23" s="21"/>
      <c r="D23" s="17"/>
      <c r="E23" s="18">
        <v>150</v>
      </c>
      <c r="F23" s="18">
        <v>0</v>
      </c>
      <c r="G23" s="18">
        <v>0</v>
      </c>
      <c r="H23" s="18">
        <v>0</v>
      </c>
      <c r="I23" s="18">
        <v>0</v>
      </c>
      <c r="J23" s="18">
        <v>150</v>
      </c>
      <c r="K23" s="18">
        <v>3</v>
      </c>
      <c r="L23" s="19">
        <v>10935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22" t="s">
        <v>21</v>
      </c>
      <c r="U23" s="18">
        <v>5</v>
      </c>
      <c r="V23" s="33" t="s">
        <v>25</v>
      </c>
      <c r="W23" s="45">
        <v>366</v>
      </c>
      <c r="X23" s="46">
        <v>43206</v>
      </c>
      <c r="Y23" s="28">
        <v>243</v>
      </c>
      <c r="Z23" s="46">
        <v>58890</v>
      </c>
      <c r="AA23" s="18">
        <v>3</v>
      </c>
      <c r="AB23" s="18">
        <v>0</v>
      </c>
      <c r="AC23" s="20">
        <v>3</v>
      </c>
    </row>
    <row r="24" spans="1:29" s="4" customFormat="1" ht="30.75" customHeight="1">
      <c r="A24" s="130" t="s">
        <v>20</v>
      </c>
      <c r="B24" s="21" t="s">
        <v>8</v>
      </c>
      <c r="C24" s="17"/>
      <c r="D24" s="17"/>
      <c r="E24" s="18">
        <v>215</v>
      </c>
      <c r="F24" s="18">
        <v>0</v>
      </c>
      <c r="G24" s="18">
        <v>0</v>
      </c>
      <c r="H24" s="18">
        <v>0</v>
      </c>
      <c r="I24" s="18">
        <v>0</v>
      </c>
      <c r="J24" s="18">
        <v>215</v>
      </c>
      <c r="K24" s="18">
        <v>3</v>
      </c>
      <c r="L24" s="19">
        <v>0</v>
      </c>
      <c r="M24" s="18">
        <v>17362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22" t="s">
        <v>21</v>
      </c>
      <c r="U24" s="18">
        <v>5</v>
      </c>
      <c r="V24" s="34" t="s">
        <v>24</v>
      </c>
      <c r="W24" s="47">
        <v>366</v>
      </c>
      <c r="X24" s="18">
        <v>65076</v>
      </c>
      <c r="Y24" s="28">
        <v>243</v>
      </c>
      <c r="Z24" s="18">
        <v>104441</v>
      </c>
      <c r="AA24" s="18">
        <v>255</v>
      </c>
      <c r="AB24" s="18">
        <v>0</v>
      </c>
      <c r="AC24" s="20">
        <v>255</v>
      </c>
    </row>
    <row r="25" spans="1:29" s="4" customFormat="1" ht="30.75" customHeight="1">
      <c r="A25" s="130" t="s">
        <v>22</v>
      </c>
      <c r="B25" s="21"/>
      <c r="C25" s="17"/>
      <c r="D25" s="17"/>
      <c r="E25" s="18">
        <v>200</v>
      </c>
      <c r="F25" s="18">
        <v>60</v>
      </c>
      <c r="G25" s="18">
        <v>0</v>
      </c>
      <c r="H25" s="18">
        <v>0</v>
      </c>
      <c r="I25" s="18">
        <v>0</v>
      </c>
      <c r="J25" s="18">
        <v>260</v>
      </c>
      <c r="K25" s="18"/>
      <c r="L25" s="19">
        <v>24691</v>
      </c>
      <c r="M25" s="18">
        <v>0</v>
      </c>
      <c r="N25" s="18">
        <v>0</v>
      </c>
      <c r="O25" s="18">
        <v>0</v>
      </c>
      <c r="P25" s="18">
        <v>105</v>
      </c>
      <c r="Q25" s="18">
        <v>109</v>
      </c>
      <c r="R25" s="18">
        <v>0</v>
      </c>
      <c r="S25" s="18">
        <v>0</v>
      </c>
      <c r="T25" s="22"/>
      <c r="U25" s="18">
        <v>12</v>
      </c>
      <c r="V25" s="35"/>
      <c r="W25" s="48"/>
      <c r="X25" s="18">
        <v>74446</v>
      </c>
      <c r="Y25" s="25"/>
      <c r="Z25" s="18">
        <v>110911</v>
      </c>
      <c r="AA25" s="18">
        <v>362</v>
      </c>
      <c r="AB25" s="18">
        <v>0</v>
      </c>
      <c r="AC25" s="20">
        <v>362</v>
      </c>
    </row>
    <row r="26" spans="1:29" s="4" customFormat="1" ht="30.75" customHeight="1">
      <c r="A26" s="130" t="s">
        <v>128</v>
      </c>
      <c r="B26" s="21" t="s">
        <v>8</v>
      </c>
      <c r="C26" s="17"/>
      <c r="D26" s="17"/>
      <c r="E26" s="18">
        <v>125</v>
      </c>
      <c r="F26" s="18">
        <v>0</v>
      </c>
      <c r="G26" s="18">
        <v>0</v>
      </c>
      <c r="H26" s="18">
        <v>0</v>
      </c>
      <c r="I26" s="18">
        <v>0</v>
      </c>
      <c r="J26" s="18">
        <v>125</v>
      </c>
      <c r="K26" s="18">
        <v>2</v>
      </c>
      <c r="L26" s="19">
        <v>10186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22" t="s">
        <v>21</v>
      </c>
      <c r="U26" s="18">
        <v>2</v>
      </c>
      <c r="V26" s="33" t="s">
        <v>26</v>
      </c>
      <c r="W26" s="45">
        <v>366</v>
      </c>
      <c r="X26" s="46">
        <v>32598</v>
      </c>
      <c r="Y26" s="28">
        <v>243</v>
      </c>
      <c r="Z26" s="46">
        <v>44059</v>
      </c>
      <c r="AA26" s="18">
        <v>189</v>
      </c>
      <c r="AB26" s="18">
        <v>0</v>
      </c>
      <c r="AC26" s="20">
        <v>189</v>
      </c>
    </row>
    <row r="27" spans="1:29" s="4" customFormat="1" ht="30.75" customHeight="1">
      <c r="A27" s="130" t="s">
        <v>130</v>
      </c>
      <c r="B27" s="21" t="s">
        <v>8</v>
      </c>
      <c r="C27" s="17"/>
      <c r="D27" s="17"/>
      <c r="E27" s="18">
        <v>36</v>
      </c>
      <c r="F27" s="18">
        <v>0</v>
      </c>
      <c r="G27" s="18">
        <v>0</v>
      </c>
      <c r="H27" s="18">
        <v>0</v>
      </c>
      <c r="I27" s="18">
        <v>0</v>
      </c>
      <c r="J27" s="18">
        <v>36</v>
      </c>
      <c r="K27" s="18">
        <v>2</v>
      </c>
      <c r="L27" s="19">
        <v>4396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22" t="s">
        <v>21</v>
      </c>
      <c r="U27" s="18">
        <v>2</v>
      </c>
      <c r="V27" s="33" t="s">
        <v>53</v>
      </c>
      <c r="W27" s="45">
        <v>366</v>
      </c>
      <c r="X27" s="46">
        <v>10396</v>
      </c>
      <c r="Y27" s="28">
        <v>243</v>
      </c>
      <c r="Z27" s="46">
        <v>26167</v>
      </c>
      <c r="AA27" s="18">
        <v>45</v>
      </c>
      <c r="AB27" s="18">
        <v>0</v>
      </c>
      <c r="AC27" s="20">
        <v>45</v>
      </c>
    </row>
    <row r="28" spans="1:29" s="4" customFormat="1" ht="30.75" customHeight="1">
      <c r="A28" s="135" t="s">
        <v>129</v>
      </c>
      <c r="B28" s="21" t="s">
        <v>8</v>
      </c>
      <c r="C28" s="17"/>
      <c r="D28" s="17"/>
      <c r="E28" s="18">
        <v>39</v>
      </c>
      <c r="F28" s="18">
        <v>60</v>
      </c>
      <c r="G28" s="18">
        <v>0</v>
      </c>
      <c r="H28" s="18">
        <v>0</v>
      </c>
      <c r="I28" s="18">
        <v>0</v>
      </c>
      <c r="J28" s="18">
        <v>99</v>
      </c>
      <c r="K28" s="18">
        <v>2</v>
      </c>
      <c r="L28" s="19">
        <v>10109</v>
      </c>
      <c r="M28" s="18">
        <v>0</v>
      </c>
      <c r="N28" s="18">
        <v>0</v>
      </c>
      <c r="O28" s="18">
        <v>0</v>
      </c>
      <c r="P28" s="18">
        <v>105</v>
      </c>
      <c r="Q28" s="18">
        <v>109</v>
      </c>
      <c r="R28" s="18">
        <v>0</v>
      </c>
      <c r="S28" s="18">
        <v>0</v>
      </c>
      <c r="T28" s="22" t="s">
        <v>21</v>
      </c>
      <c r="U28" s="18">
        <v>8</v>
      </c>
      <c r="V28" s="33" t="s">
        <v>25</v>
      </c>
      <c r="W28" s="45">
        <v>366</v>
      </c>
      <c r="X28" s="46">
        <v>31452</v>
      </c>
      <c r="Y28" s="28">
        <v>243</v>
      </c>
      <c r="Z28" s="46">
        <v>40685</v>
      </c>
      <c r="AA28" s="18">
        <v>128</v>
      </c>
      <c r="AB28" s="18">
        <v>0</v>
      </c>
      <c r="AC28" s="20">
        <v>128</v>
      </c>
    </row>
    <row r="29" spans="1:29" s="4" customFormat="1" ht="30.75" customHeight="1" thickBot="1">
      <c r="A29" s="526" t="s">
        <v>4</v>
      </c>
      <c r="B29" s="40"/>
      <c r="C29" s="40"/>
      <c r="D29" s="40"/>
      <c r="E29" s="41">
        <f aca="true" t="shared" si="0" ref="E29:J29">E9+E13+E14+E17+E20+E23+E24+E25</f>
        <v>1420</v>
      </c>
      <c r="F29" s="41">
        <f t="shared" si="0"/>
        <v>467</v>
      </c>
      <c r="G29" s="41">
        <f t="shared" si="0"/>
        <v>0</v>
      </c>
      <c r="H29" s="41">
        <f t="shared" si="0"/>
        <v>0</v>
      </c>
      <c r="I29" s="41">
        <f t="shared" si="0"/>
        <v>0</v>
      </c>
      <c r="J29" s="41">
        <f t="shared" si="0"/>
        <v>1887</v>
      </c>
      <c r="K29" s="41"/>
      <c r="L29" s="42">
        <f>L9+L13+L14+L17+L20+L23+L24+L25</f>
        <v>114223</v>
      </c>
      <c r="M29" s="41">
        <f aca="true" t="shared" si="1" ref="M29:S29">M9+M13+M14+M17+M20+M23+M24+M25</f>
        <v>18370</v>
      </c>
      <c r="N29" s="41">
        <f t="shared" si="1"/>
        <v>0</v>
      </c>
      <c r="O29" s="41">
        <f t="shared" si="1"/>
        <v>5</v>
      </c>
      <c r="P29" s="41">
        <f t="shared" si="1"/>
        <v>105</v>
      </c>
      <c r="Q29" s="41">
        <f t="shared" si="1"/>
        <v>109</v>
      </c>
      <c r="R29" s="41">
        <f t="shared" si="1"/>
        <v>0</v>
      </c>
      <c r="S29" s="41">
        <f t="shared" si="1"/>
        <v>0</v>
      </c>
      <c r="T29" s="41"/>
      <c r="U29" s="41">
        <f>U9+U13+U14+U17+U20+U23+U24+U25</f>
        <v>73</v>
      </c>
      <c r="V29" s="41"/>
      <c r="W29" s="41"/>
      <c r="X29" s="41">
        <f>X9+X13+X14+X17+X20+X23+X24+X25</f>
        <v>565880</v>
      </c>
      <c r="Y29" s="41"/>
      <c r="Z29" s="41">
        <f>Z9+Z13+Z14+Z17+Z20+Z23+Z24+Z25</f>
        <v>704372</v>
      </c>
      <c r="AA29" s="41">
        <f>AA9+AA13+AA14+AA17+AA20+AA23+AA24+AA25</f>
        <v>1710</v>
      </c>
      <c r="AB29" s="41">
        <f>AB9+AB13+AB14+AB17+AB20+AB23+AB24+AB25</f>
        <v>3</v>
      </c>
      <c r="AC29" s="43">
        <f>AC9+AC13+AC14+AC17+AC20+AC23+AC24+AC25</f>
        <v>1713</v>
      </c>
    </row>
    <row r="30" spans="1:22" s="24" customFormat="1" ht="30.75" customHeight="1">
      <c r="A30" s="4"/>
      <c r="B30" s="4" t="s">
        <v>860</v>
      </c>
      <c r="V30" s="36"/>
    </row>
    <row r="32" s="107" customFormat="1" ht="18.75" customHeight="1"/>
  </sheetData>
  <sheetProtection/>
  <mergeCells count="16">
    <mergeCell ref="R4:V4"/>
    <mergeCell ref="W4:Z4"/>
    <mergeCell ref="AA4:AC4"/>
    <mergeCell ref="B4:Q4"/>
    <mergeCell ref="P6:Q6"/>
    <mergeCell ref="R5:S5"/>
    <mergeCell ref="R6:S6"/>
    <mergeCell ref="T6:U6"/>
    <mergeCell ref="B5:D5"/>
    <mergeCell ref="E5:J5"/>
    <mergeCell ref="J6:J7"/>
    <mergeCell ref="W5:Z5"/>
    <mergeCell ref="L5:N5"/>
    <mergeCell ref="W6:X6"/>
    <mergeCell ref="Y6:Z6"/>
    <mergeCell ref="P5:Q5"/>
  </mergeCells>
  <printOptions horizontalCentered="1"/>
  <pageMargins left="0.5905511811023623" right="0.5905511811023623" top="0.7874015748031497" bottom="0.7874015748031497" header="0.5118110236220472" footer="0.5118110236220472"/>
  <pageSetup fitToWidth="2" fitToHeight="1" horizontalDpi="300" verticalDpi="300" orientation="landscape" paperSize="9" scale="58" r:id="rId2"/>
  <ignoredErrors>
    <ignoredError sqref="X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0"/>
  <sheetViews>
    <sheetView showGridLines="0" view="pageBreakPreview" zoomScale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24.125" style="144" customWidth="1"/>
    <col min="2" max="50" width="14.25390625" style="144" customWidth="1"/>
    <col min="51" max="51" width="12.375" style="144" customWidth="1"/>
    <col min="52" max="16384" width="9.125" style="144" customWidth="1"/>
  </cols>
  <sheetData>
    <row r="1" spans="2:50" s="113" customFormat="1" ht="29.25" customHeight="1">
      <c r="B1" s="248" t="s">
        <v>867</v>
      </c>
      <c r="N1" s="276"/>
      <c r="O1" s="276"/>
      <c r="P1" s="271"/>
      <c r="Q1" s="271"/>
      <c r="AI1" s="276"/>
      <c r="AJ1" s="272"/>
      <c r="AW1" s="276"/>
      <c r="AX1" s="272"/>
    </row>
    <row r="2" spans="2:50" s="113" customFormat="1" ht="29.25" customHeight="1">
      <c r="B2" s="249" t="s">
        <v>171</v>
      </c>
      <c r="N2" s="276"/>
      <c r="O2" s="276"/>
      <c r="P2" s="271"/>
      <c r="Q2" s="271"/>
      <c r="AI2" s="276"/>
      <c r="AJ2" s="272"/>
      <c r="AW2" s="276"/>
      <c r="AX2" s="272"/>
    </row>
    <row r="3" spans="1:50" s="113" customFormat="1" ht="29.25" customHeight="1" thickBot="1">
      <c r="A3" s="277"/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69" t="s">
        <v>172</v>
      </c>
      <c r="S3" s="270" t="s">
        <v>209</v>
      </c>
      <c r="T3" s="279"/>
      <c r="U3" s="114"/>
      <c r="V3" s="279"/>
      <c r="W3" s="279"/>
      <c r="X3" s="279"/>
      <c r="Y3" s="279"/>
      <c r="Z3" s="279"/>
      <c r="AA3" s="279"/>
      <c r="AB3" s="279"/>
      <c r="AC3" s="279"/>
      <c r="AD3" s="277"/>
      <c r="AE3" s="269"/>
      <c r="AF3" s="270"/>
      <c r="AG3" s="144"/>
      <c r="AH3" s="144"/>
      <c r="AI3" s="269" t="s">
        <v>210</v>
      </c>
      <c r="AJ3" s="270" t="s">
        <v>235</v>
      </c>
      <c r="AK3" s="144"/>
      <c r="AL3" s="144"/>
      <c r="AM3" s="144"/>
      <c r="AN3" s="144"/>
      <c r="AO3" s="144"/>
      <c r="AP3" s="144"/>
      <c r="AQ3" s="144"/>
      <c r="AR3" s="144"/>
      <c r="AS3" s="144"/>
      <c r="AW3" s="273"/>
      <c r="AX3" s="338" t="s">
        <v>122</v>
      </c>
    </row>
    <row r="4" spans="1:51" s="113" customFormat="1" ht="29.25" customHeight="1">
      <c r="A4" s="280"/>
      <c r="B4" s="281" t="s">
        <v>173</v>
      </c>
      <c r="C4" s="282"/>
      <c r="D4" s="283"/>
      <c r="E4" s="283"/>
      <c r="F4" s="283"/>
      <c r="G4" s="283"/>
      <c r="H4" s="283"/>
      <c r="I4" s="284"/>
      <c r="J4" s="283"/>
      <c r="K4" s="283"/>
      <c r="L4" s="283"/>
      <c r="M4" s="285"/>
      <c r="N4" s="285"/>
      <c r="O4" s="285"/>
      <c r="P4" s="285"/>
      <c r="Q4" s="285"/>
      <c r="R4" s="286"/>
      <c r="S4" s="312" t="s">
        <v>211</v>
      </c>
      <c r="T4" s="282"/>
      <c r="U4" s="283"/>
      <c r="V4" s="283"/>
      <c r="W4" s="283"/>
      <c r="X4" s="283"/>
      <c r="Y4" s="283"/>
      <c r="Z4" s="284"/>
      <c r="AA4" s="283"/>
      <c r="AB4" s="283"/>
      <c r="AC4" s="283"/>
      <c r="AD4" s="285"/>
      <c r="AE4" s="286"/>
      <c r="AF4" s="323"/>
      <c r="AG4" s="323"/>
      <c r="AH4" s="284"/>
      <c r="AI4" s="323"/>
      <c r="AJ4" s="284"/>
      <c r="AK4" s="323"/>
      <c r="AL4" s="324"/>
      <c r="AM4" s="284"/>
      <c r="AN4" s="323"/>
      <c r="AO4" s="325"/>
      <c r="AP4" s="325"/>
      <c r="AQ4" s="326" t="s">
        <v>236</v>
      </c>
      <c r="AR4" s="326" t="s">
        <v>215</v>
      </c>
      <c r="AS4" s="327" t="s">
        <v>237</v>
      </c>
      <c r="AT4" s="339" t="s">
        <v>277</v>
      </c>
      <c r="AU4" s="342" t="s">
        <v>281</v>
      </c>
      <c r="AV4" s="342" t="s">
        <v>284</v>
      </c>
      <c r="AW4" s="339" t="s">
        <v>184</v>
      </c>
      <c r="AX4" s="343" t="s">
        <v>184</v>
      </c>
      <c r="AY4" s="115"/>
    </row>
    <row r="5" spans="1:51" s="113" customFormat="1" ht="29.25" customHeight="1">
      <c r="A5" s="287"/>
      <c r="B5" s="288" t="s">
        <v>174</v>
      </c>
      <c r="C5" s="289" t="s">
        <v>288</v>
      </c>
      <c r="D5" s="290"/>
      <c r="E5" s="290"/>
      <c r="F5" s="290"/>
      <c r="G5" s="290"/>
      <c r="H5" s="291"/>
      <c r="I5" s="292" t="s">
        <v>292</v>
      </c>
      <c r="J5" s="290"/>
      <c r="K5" s="290"/>
      <c r="L5" s="290"/>
      <c r="M5" s="293"/>
      <c r="N5" s="293"/>
      <c r="O5" s="293"/>
      <c r="P5" s="293"/>
      <c r="Q5" s="293"/>
      <c r="R5" s="294"/>
      <c r="S5" s="313" t="s">
        <v>212</v>
      </c>
      <c r="T5" s="301" t="s">
        <v>296</v>
      </c>
      <c r="U5" s="314"/>
      <c r="V5" s="290"/>
      <c r="W5" s="290"/>
      <c r="X5" s="290"/>
      <c r="Y5" s="290"/>
      <c r="Z5" s="301" t="s">
        <v>301</v>
      </c>
      <c r="AA5" s="290"/>
      <c r="AB5" s="290"/>
      <c r="AC5" s="290"/>
      <c r="AD5" s="293"/>
      <c r="AE5" s="294"/>
      <c r="AF5" s="299" t="s">
        <v>238</v>
      </c>
      <c r="AG5" s="299" t="s">
        <v>239</v>
      </c>
      <c r="AH5" s="328" t="s">
        <v>240</v>
      </c>
      <c r="AI5" s="542"/>
      <c r="AJ5" s="571" t="s">
        <v>856</v>
      </c>
      <c r="AK5" s="572"/>
      <c r="AL5" s="328" t="s">
        <v>241</v>
      </c>
      <c r="AM5" s="329"/>
      <c r="AN5" s="330"/>
      <c r="AO5" s="299" t="s">
        <v>242</v>
      </c>
      <c r="AP5" s="299" t="s">
        <v>243</v>
      </c>
      <c r="AQ5" s="331" t="s">
        <v>244</v>
      </c>
      <c r="AR5" s="331" t="s">
        <v>245</v>
      </c>
      <c r="AS5" s="332" t="s">
        <v>246</v>
      </c>
      <c r="AT5" s="341" t="s">
        <v>278</v>
      </c>
      <c r="AU5" s="345" t="s">
        <v>282</v>
      </c>
      <c r="AV5" s="345" t="s">
        <v>285</v>
      </c>
      <c r="AW5" s="341" t="s">
        <v>286</v>
      </c>
      <c r="AX5" s="162" t="s">
        <v>286</v>
      </c>
      <c r="AY5" s="116"/>
    </row>
    <row r="6" spans="1:51" s="113" customFormat="1" ht="29.25" customHeight="1">
      <c r="A6" s="295" t="s">
        <v>175</v>
      </c>
      <c r="B6" s="296"/>
      <c r="C6" s="296"/>
      <c r="D6" s="289" t="s">
        <v>289</v>
      </c>
      <c r="E6" s="297" t="s">
        <v>290</v>
      </c>
      <c r="F6" s="289" t="s">
        <v>176</v>
      </c>
      <c r="G6" s="298"/>
      <c r="H6" s="296"/>
      <c r="I6" s="296"/>
      <c r="J6" s="299" t="s">
        <v>177</v>
      </c>
      <c r="K6" s="299" t="s">
        <v>293</v>
      </c>
      <c r="L6" s="299" t="s">
        <v>178</v>
      </c>
      <c r="M6" s="299" t="s">
        <v>179</v>
      </c>
      <c r="N6" s="297" t="s">
        <v>180</v>
      </c>
      <c r="O6" s="297" t="s">
        <v>180</v>
      </c>
      <c r="P6" s="297" t="s">
        <v>181</v>
      </c>
      <c r="Q6" s="297" t="s">
        <v>182</v>
      </c>
      <c r="R6" s="299" t="s">
        <v>215</v>
      </c>
      <c r="S6" s="315"/>
      <c r="T6" s="296"/>
      <c r="U6" s="297" t="s">
        <v>297</v>
      </c>
      <c r="V6" s="299" t="s">
        <v>298</v>
      </c>
      <c r="W6" s="297" t="s">
        <v>213</v>
      </c>
      <c r="X6" s="297" t="s">
        <v>214</v>
      </c>
      <c r="Y6" s="299" t="s">
        <v>215</v>
      </c>
      <c r="Z6" s="296"/>
      <c r="AA6" s="299" t="s">
        <v>216</v>
      </c>
      <c r="AB6" s="299" t="s">
        <v>217</v>
      </c>
      <c r="AC6" s="297" t="s">
        <v>857</v>
      </c>
      <c r="AD6" s="297" t="s">
        <v>218</v>
      </c>
      <c r="AE6" s="299" t="s">
        <v>219</v>
      </c>
      <c r="AF6" s="296"/>
      <c r="AG6" s="288" t="s">
        <v>247</v>
      </c>
      <c r="AH6" s="296"/>
      <c r="AI6" s="297" t="s">
        <v>180</v>
      </c>
      <c r="AJ6" s="333" t="s">
        <v>248</v>
      </c>
      <c r="AK6" s="333" t="s">
        <v>219</v>
      </c>
      <c r="AL6" s="315"/>
      <c r="AM6" s="297" t="s">
        <v>249</v>
      </c>
      <c r="AN6" s="333" t="s">
        <v>219</v>
      </c>
      <c r="AO6" s="296"/>
      <c r="AP6" s="288" t="s">
        <v>247</v>
      </c>
      <c r="AQ6" s="299" t="s">
        <v>250</v>
      </c>
      <c r="AR6" s="299" t="s">
        <v>251</v>
      </c>
      <c r="AS6" s="300" t="s">
        <v>252</v>
      </c>
      <c r="AT6" s="341" t="s">
        <v>279</v>
      </c>
      <c r="AU6" s="345" t="s">
        <v>283</v>
      </c>
      <c r="AV6" s="345" t="s">
        <v>283</v>
      </c>
      <c r="AW6" s="341" t="s">
        <v>287</v>
      </c>
      <c r="AX6" s="162" t="s">
        <v>288</v>
      </c>
      <c r="AY6" s="116"/>
    </row>
    <row r="7" spans="1:51" s="113" customFormat="1" ht="29.25" customHeight="1">
      <c r="A7" s="287"/>
      <c r="B7" s="296"/>
      <c r="C7" s="296"/>
      <c r="D7" s="300"/>
      <c r="E7" s="300"/>
      <c r="F7" s="289" t="s">
        <v>291</v>
      </c>
      <c r="G7" s="301" t="s">
        <v>184</v>
      </c>
      <c r="H7" s="302" t="s">
        <v>176</v>
      </c>
      <c r="I7" s="296"/>
      <c r="J7" s="299" t="s">
        <v>185</v>
      </c>
      <c r="K7" s="299" t="s">
        <v>186</v>
      </c>
      <c r="L7" s="296"/>
      <c r="M7" s="296"/>
      <c r="N7" s="300" t="s">
        <v>187</v>
      </c>
      <c r="O7" s="300" t="s">
        <v>294</v>
      </c>
      <c r="P7" s="300" t="s">
        <v>188</v>
      </c>
      <c r="Q7" s="300" t="s">
        <v>183</v>
      </c>
      <c r="R7" s="299" t="s">
        <v>295</v>
      </c>
      <c r="S7" s="315"/>
      <c r="T7" s="296"/>
      <c r="U7" s="296"/>
      <c r="V7" s="299"/>
      <c r="W7" s="300"/>
      <c r="X7" s="315"/>
      <c r="Y7" s="299" t="s">
        <v>285</v>
      </c>
      <c r="Z7" s="296"/>
      <c r="AA7" s="296"/>
      <c r="AB7" s="299" t="s">
        <v>220</v>
      </c>
      <c r="AC7" s="315"/>
      <c r="AD7" s="300" t="s">
        <v>221</v>
      </c>
      <c r="AE7" s="299" t="s">
        <v>858</v>
      </c>
      <c r="AF7" s="296"/>
      <c r="AG7" s="296"/>
      <c r="AH7" s="296"/>
      <c r="AI7" s="299" t="s">
        <v>253</v>
      </c>
      <c r="AJ7" s="299" t="s">
        <v>254</v>
      </c>
      <c r="AK7" s="296"/>
      <c r="AL7" s="315"/>
      <c r="AM7" s="315"/>
      <c r="AN7" s="296"/>
      <c r="AO7" s="296"/>
      <c r="AP7" s="296"/>
      <c r="AQ7" s="300" t="s">
        <v>255</v>
      </c>
      <c r="AR7" s="300" t="s">
        <v>256</v>
      </c>
      <c r="AS7" s="300" t="s">
        <v>257</v>
      </c>
      <c r="AT7" s="543" t="s">
        <v>280</v>
      </c>
      <c r="AU7" s="346"/>
      <c r="AV7" s="346"/>
      <c r="AW7" s="340" t="s">
        <v>283</v>
      </c>
      <c r="AX7" s="344" t="s">
        <v>283</v>
      </c>
      <c r="AY7" s="118"/>
    </row>
    <row r="8" spans="1:51" s="119" customFormat="1" ht="29.25" customHeight="1">
      <c r="A8" s="303"/>
      <c r="B8" s="304" t="s">
        <v>189</v>
      </c>
      <c r="C8" s="304" t="s">
        <v>190</v>
      </c>
      <c r="D8" s="305"/>
      <c r="E8" s="305"/>
      <c r="F8" s="306"/>
      <c r="G8" s="307" t="s">
        <v>191</v>
      </c>
      <c r="H8" s="544" t="s">
        <v>288</v>
      </c>
      <c r="I8" s="304" t="s">
        <v>192</v>
      </c>
      <c r="J8" s="308"/>
      <c r="K8" s="306"/>
      <c r="L8" s="309"/>
      <c r="M8" s="291"/>
      <c r="N8" s="310"/>
      <c r="O8" s="310"/>
      <c r="P8" s="310"/>
      <c r="Q8" s="310"/>
      <c r="R8" s="291"/>
      <c r="S8" s="316" t="s">
        <v>57</v>
      </c>
      <c r="T8" s="304" t="s">
        <v>222</v>
      </c>
      <c r="U8" s="291"/>
      <c r="V8" s="317"/>
      <c r="W8" s="318"/>
      <c r="X8" s="319"/>
      <c r="Y8" s="320"/>
      <c r="Z8" s="304" t="s">
        <v>223</v>
      </c>
      <c r="AA8" s="321"/>
      <c r="AB8" s="322"/>
      <c r="AC8" s="319"/>
      <c r="AD8" s="318"/>
      <c r="AE8" s="291"/>
      <c r="AF8" s="567" t="s">
        <v>258</v>
      </c>
      <c r="AG8" s="568"/>
      <c r="AH8" s="304" t="s">
        <v>259</v>
      </c>
      <c r="AI8" s="334"/>
      <c r="AJ8" s="334"/>
      <c r="AK8" s="291"/>
      <c r="AL8" s="335" t="s">
        <v>260</v>
      </c>
      <c r="AM8" s="316"/>
      <c r="AN8" s="291"/>
      <c r="AO8" s="569" t="s">
        <v>59</v>
      </c>
      <c r="AP8" s="570"/>
      <c r="AQ8" s="336" t="s">
        <v>261</v>
      </c>
      <c r="AR8" s="308"/>
      <c r="AS8" s="337" t="s">
        <v>262</v>
      </c>
      <c r="AT8" s="347"/>
      <c r="AU8" s="348"/>
      <c r="AV8" s="348"/>
      <c r="AW8" s="347"/>
      <c r="AX8" s="349"/>
      <c r="AY8" s="117"/>
    </row>
    <row r="9" spans="1:51" s="124" customFormat="1" ht="29.25" customHeight="1" hidden="1">
      <c r="A9" s="49"/>
      <c r="B9" s="50" t="s">
        <v>193</v>
      </c>
      <c r="C9" s="50" t="s">
        <v>194</v>
      </c>
      <c r="D9" s="50" t="s">
        <v>195</v>
      </c>
      <c r="E9" s="50" t="s">
        <v>196</v>
      </c>
      <c r="F9" s="311" t="s">
        <v>197</v>
      </c>
      <c r="G9" s="50" t="s">
        <v>198</v>
      </c>
      <c r="H9" s="311" t="s">
        <v>199</v>
      </c>
      <c r="I9" s="50" t="s">
        <v>200</v>
      </c>
      <c r="J9" s="50" t="s">
        <v>201</v>
      </c>
      <c r="K9" s="50" t="s">
        <v>202</v>
      </c>
      <c r="L9" s="50" t="s">
        <v>203</v>
      </c>
      <c r="M9" s="50" t="s">
        <v>204</v>
      </c>
      <c r="N9" s="50" t="s">
        <v>205</v>
      </c>
      <c r="O9" s="50" t="s">
        <v>302</v>
      </c>
      <c r="P9" s="50" t="s">
        <v>206</v>
      </c>
      <c r="Q9" s="50" t="s">
        <v>207</v>
      </c>
      <c r="R9" s="50" t="s">
        <v>208</v>
      </c>
      <c r="S9" s="50" t="s">
        <v>224</v>
      </c>
      <c r="T9" s="50" t="s">
        <v>225</v>
      </c>
      <c r="U9" s="50" t="s">
        <v>226</v>
      </c>
      <c r="V9" s="50" t="s">
        <v>227</v>
      </c>
      <c r="W9" s="50" t="s">
        <v>228</v>
      </c>
      <c r="X9" s="50" t="s">
        <v>299</v>
      </c>
      <c r="Y9" s="50" t="s">
        <v>300</v>
      </c>
      <c r="Z9" s="50" t="s">
        <v>229</v>
      </c>
      <c r="AA9" s="50" t="s">
        <v>230</v>
      </c>
      <c r="AB9" s="50" t="s">
        <v>231</v>
      </c>
      <c r="AC9" s="50" t="s">
        <v>232</v>
      </c>
      <c r="AD9" s="50" t="s">
        <v>233</v>
      </c>
      <c r="AE9" s="50" t="s">
        <v>234</v>
      </c>
      <c r="AF9" s="255" t="s">
        <v>263</v>
      </c>
      <c r="AG9" s="50" t="s">
        <v>264</v>
      </c>
      <c r="AH9" s="50" t="s">
        <v>265</v>
      </c>
      <c r="AI9" s="50" t="s">
        <v>266</v>
      </c>
      <c r="AJ9" s="50" t="s">
        <v>267</v>
      </c>
      <c r="AK9" s="50" t="s">
        <v>268</v>
      </c>
      <c r="AL9" s="50" t="s">
        <v>269</v>
      </c>
      <c r="AM9" s="50" t="s">
        <v>270</v>
      </c>
      <c r="AN9" s="50" t="s">
        <v>271</v>
      </c>
      <c r="AO9" s="50" t="s">
        <v>272</v>
      </c>
      <c r="AP9" s="50" t="s">
        <v>273</v>
      </c>
      <c r="AQ9" s="50" t="s">
        <v>274</v>
      </c>
      <c r="AR9" s="50" t="s">
        <v>275</v>
      </c>
      <c r="AS9" s="50" t="s">
        <v>276</v>
      </c>
      <c r="AT9" s="121" t="s">
        <v>60</v>
      </c>
      <c r="AU9" s="121" t="s">
        <v>61</v>
      </c>
      <c r="AV9" s="121" t="s">
        <v>61</v>
      </c>
      <c r="AW9" s="121" t="s">
        <v>61</v>
      </c>
      <c r="AX9" s="122" t="s">
        <v>61</v>
      </c>
      <c r="AY9" s="123"/>
    </row>
    <row r="10" spans="1:51" s="123" customFormat="1" ht="29.25" customHeight="1">
      <c r="A10" s="125" t="s">
        <v>7</v>
      </c>
      <c r="B10" s="126">
        <v>1766423</v>
      </c>
      <c r="C10" s="126">
        <v>822349</v>
      </c>
      <c r="D10" s="126">
        <v>438091</v>
      </c>
      <c r="E10" s="126">
        <v>244208</v>
      </c>
      <c r="F10" s="126">
        <v>140050</v>
      </c>
      <c r="G10" s="126">
        <v>93613</v>
      </c>
      <c r="H10" s="126">
        <v>46437</v>
      </c>
      <c r="I10" s="126">
        <v>896769</v>
      </c>
      <c r="J10" s="126">
        <v>142</v>
      </c>
      <c r="K10" s="126">
        <v>0</v>
      </c>
      <c r="L10" s="126">
        <v>0</v>
      </c>
      <c r="M10" s="126">
        <v>267</v>
      </c>
      <c r="N10" s="126">
        <v>44904</v>
      </c>
      <c r="O10" s="126">
        <v>137658</v>
      </c>
      <c r="P10" s="126">
        <v>626996</v>
      </c>
      <c r="Q10" s="126">
        <v>0</v>
      </c>
      <c r="R10" s="126">
        <v>86802</v>
      </c>
      <c r="S10" s="126">
        <v>3463811</v>
      </c>
      <c r="T10" s="126">
        <v>1305506</v>
      </c>
      <c r="U10" s="126">
        <v>641056</v>
      </c>
      <c r="V10" s="126">
        <v>117397</v>
      </c>
      <c r="W10" s="126">
        <v>280805</v>
      </c>
      <c r="X10" s="126">
        <v>0</v>
      </c>
      <c r="Y10" s="126">
        <v>266248</v>
      </c>
      <c r="Z10" s="126">
        <v>49752</v>
      </c>
      <c r="AA10" s="126">
        <v>27078</v>
      </c>
      <c r="AB10" s="126">
        <v>0</v>
      </c>
      <c r="AC10" s="126">
        <v>0</v>
      </c>
      <c r="AD10" s="126">
        <v>0</v>
      </c>
      <c r="AE10" s="126">
        <v>22674</v>
      </c>
      <c r="AF10" s="126">
        <v>430109</v>
      </c>
      <c r="AG10" s="126">
        <v>66249</v>
      </c>
      <c r="AH10" s="126">
        <v>47305</v>
      </c>
      <c r="AI10" s="126">
        <v>0</v>
      </c>
      <c r="AJ10" s="126">
        <v>0</v>
      </c>
      <c r="AK10" s="126">
        <v>47305</v>
      </c>
      <c r="AL10" s="126">
        <v>2108553</v>
      </c>
      <c r="AM10" s="126">
        <v>0</v>
      </c>
      <c r="AN10" s="126">
        <v>2108553</v>
      </c>
      <c r="AO10" s="126">
        <v>0</v>
      </c>
      <c r="AP10" s="126">
        <v>1697388</v>
      </c>
      <c r="AQ10" s="126">
        <v>-772803</v>
      </c>
      <c r="AR10" s="126">
        <v>0</v>
      </c>
      <c r="AS10" s="126">
        <v>-2470191</v>
      </c>
      <c r="AT10" s="126">
        <v>276175</v>
      </c>
      <c r="AU10" s="127">
        <f>ROUND((C10+I10)/(T10+Z10)*100,1)</f>
        <v>126.8</v>
      </c>
      <c r="AV10" s="127">
        <f>ROUND((C10/T10)*100,1)</f>
        <v>63</v>
      </c>
      <c r="AW10" s="127">
        <f>ROUND((AT10/(C10+I10))*100,1)</f>
        <v>16.1</v>
      </c>
      <c r="AX10" s="128">
        <f>ROUND((AT10/C10)*100,1)</f>
        <v>33.6</v>
      </c>
      <c r="AY10" s="129"/>
    </row>
    <row r="11" spans="1:51" s="123" customFormat="1" ht="29.25" customHeight="1">
      <c r="A11" s="130" t="s">
        <v>134</v>
      </c>
      <c r="B11" s="274">
        <v>11388</v>
      </c>
      <c r="C11" s="274">
        <v>0</v>
      </c>
      <c r="D11" s="274">
        <v>0</v>
      </c>
      <c r="E11" s="274">
        <v>0</v>
      </c>
      <c r="F11" s="274">
        <v>0</v>
      </c>
      <c r="G11" s="274">
        <v>0</v>
      </c>
      <c r="H11" s="274">
        <v>0</v>
      </c>
      <c r="I11" s="274">
        <v>11388</v>
      </c>
      <c r="J11" s="274">
        <v>0</v>
      </c>
      <c r="K11" s="274">
        <v>0</v>
      </c>
      <c r="L11" s="274">
        <v>0</v>
      </c>
      <c r="M11" s="274">
        <v>0</v>
      </c>
      <c r="N11" s="274">
        <v>0</v>
      </c>
      <c r="O11" s="274">
        <v>0</v>
      </c>
      <c r="P11" s="274">
        <v>0</v>
      </c>
      <c r="Q11" s="274">
        <v>0</v>
      </c>
      <c r="R11" s="274">
        <v>11388</v>
      </c>
      <c r="S11" s="274">
        <v>11388</v>
      </c>
      <c r="T11" s="274">
        <v>0</v>
      </c>
      <c r="U11" s="274">
        <v>0</v>
      </c>
      <c r="V11" s="274">
        <v>0</v>
      </c>
      <c r="W11" s="274">
        <v>0</v>
      </c>
      <c r="X11" s="274">
        <v>0</v>
      </c>
      <c r="Y11" s="132">
        <v>0</v>
      </c>
      <c r="Z11" s="274">
        <v>11388</v>
      </c>
      <c r="AA11" s="274">
        <v>11388</v>
      </c>
      <c r="AB11" s="274">
        <v>0</v>
      </c>
      <c r="AC11" s="274">
        <v>0</v>
      </c>
      <c r="AD11" s="274">
        <v>0</v>
      </c>
      <c r="AE11" s="274">
        <v>0</v>
      </c>
      <c r="AF11" s="274">
        <v>0</v>
      </c>
      <c r="AG11" s="274">
        <v>0</v>
      </c>
      <c r="AH11" s="274">
        <v>0</v>
      </c>
      <c r="AI11" s="274">
        <v>0</v>
      </c>
      <c r="AJ11" s="274">
        <v>0</v>
      </c>
      <c r="AK11" s="274">
        <v>0</v>
      </c>
      <c r="AL11" s="274">
        <v>0</v>
      </c>
      <c r="AM11" s="274">
        <v>0</v>
      </c>
      <c r="AN11" s="274">
        <v>0</v>
      </c>
      <c r="AO11" s="274">
        <v>0</v>
      </c>
      <c r="AP11" s="274">
        <v>0</v>
      </c>
      <c r="AQ11" s="274">
        <v>0</v>
      </c>
      <c r="AR11" s="274">
        <v>0</v>
      </c>
      <c r="AS11" s="274">
        <v>0</v>
      </c>
      <c r="AT11" s="274">
        <v>0</v>
      </c>
      <c r="AU11" s="133">
        <f>ROUND((C11+I11)/(T11+Z11)*100,1)</f>
        <v>100</v>
      </c>
      <c r="AV11" s="133">
        <v>0</v>
      </c>
      <c r="AW11" s="133">
        <f>ROUND((AT11/(C11+I11))*100,1)</f>
        <v>0</v>
      </c>
      <c r="AX11" s="134">
        <v>0</v>
      </c>
      <c r="AY11" s="129"/>
    </row>
    <row r="12" spans="1:51" s="123" customFormat="1" ht="29.25" customHeight="1">
      <c r="A12" s="130" t="s">
        <v>168</v>
      </c>
      <c r="B12" s="274">
        <v>754203</v>
      </c>
      <c r="C12" s="274">
        <v>54462</v>
      </c>
      <c r="D12" s="274">
        <v>0</v>
      </c>
      <c r="E12" s="274">
        <v>0</v>
      </c>
      <c r="F12" s="274">
        <v>54462</v>
      </c>
      <c r="G12" s="274">
        <v>46745</v>
      </c>
      <c r="H12" s="274">
        <v>7717</v>
      </c>
      <c r="I12" s="274">
        <v>652929</v>
      </c>
      <c r="J12" s="274">
        <v>110</v>
      </c>
      <c r="K12" s="274">
        <v>0</v>
      </c>
      <c r="L12" s="274">
        <v>0</v>
      </c>
      <c r="M12" s="274">
        <v>0</v>
      </c>
      <c r="N12" s="274">
        <v>0</v>
      </c>
      <c r="O12" s="274">
        <v>120</v>
      </c>
      <c r="P12" s="274">
        <v>579850</v>
      </c>
      <c r="Q12" s="274">
        <v>0</v>
      </c>
      <c r="R12" s="274">
        <v>72849</v>
      </c>
      <c r="S12" s="274">
        <v>2385672</v>
      </c>
      <c r="T12" s="274">
        <v>271328</v>
      </c>
      <c r="U12" s="274">
        <v>40</v>
      </c>
      <c r="V12" s="274">
        <v>0</v>
      </c>
      <c r="W12" s="274">
        <v>187924</v>
      </c>
      <c r="X12" s="274">
        <v>0</v>
      </c>
      <c r="Y12" s="132">
        <v>83364</v>
      </c>
      <c r="Z12" s="274">
        <v>5954</v>
      </c>
      <c r="AA12" s="274">
        <v>5347</v>
      </c>
      <c r="AB12" s="274">
        <v>0</v>
      </c>
      <c r="AC12" s="274">
        <v>0</v>
      </c>
      <c r="AD12" s="274">
        <v>0</v>
      </c>
      <c r="AE12" s="274">
        <v>607</v>
      </c>
      <c r="AF12" s="274">
        <v>430109</v>
      </c>
      <c r="AG12" s="274">
        <v>0</v>
      </c>
      <c r="AH12" s="274">
        <v>46812</v>
      </c>
      <c r="AI12" s="274">
        <v>0</v>
      </c>
      <c r="AJ12" s="274">
        <v>0</v>
      </c>
      <c r="AK12" s="274">
        <v>46812</v>
      </c>
      <c r="AL12" s="274">
        <v>2108390</v>
      </c>
      <c r="AM12" s="274">
        <v>0</v>
      </c>
      <c r="AN12" s="274">
        <v>2108390</v>
      </c>
      <c r="AO12" s="274">
        <v>0</v>
      </c>
      <c r="AP12" s="274">
        <v>1631469</v>
      </c>
      <c r="AQ12" s="274">
        <v>270102</v>
      </c>
      <c r="AR12" s="274">
        <v>0</v>
      </c>
      <c r="AS12" s="274">
        <v>-1361367</v>
      </c>
      <c r="AT12" s="274">
        <v>46865</v>
      </c>
      <c r="AU12" s="133">
        <f aca="true" t="shared" si="0" ref="AU12:AU30">ROUND((C12+I12)/(T12+Z12)*100,1)</f>
        <v>255.1</v>
      </c>
      <c r="AV12" s="133">
        <f aca="true" t="shared" si="1" ref="AV12:AV30">ROUND((C12/T12)*100,1)</f>
        <v>20.1</v>
      </c>
      <c r="AW12" s="133">
        <f aca="true" t="shared" si="2" ref="AW12:AW30">ROUND((AT12/(C12+I12))*100,1)</f>
        <v>6.6</v>
      </c>
      <c r="AX12" s="134">
        <f aca="true" t="shared" si="3" ref="AX12:AX30">ROUND((AT12/C12)*100,1)</f>
        <v>86.1</v>
      </c>
      <c r="AY12" s="129"/>
    </row>
    <row r="13" spans="1:51" s="123" customFormat="1" ht="29.25" customHeight="1">
      <c r="A13" s="130" t="s">
        <v>808</v>
      </c>
      <c r="B13" s="274">
        <v>1000832</v>
      </c>
      <c r="C13" s="274">
        <v>767887</v>
      </c>
      <c r="D13" s="274">
        <v>438091</v>
      </c>
      <c r="E13" s="274">
        <v>244208</v>
      </c>
      <c r="F13" s="274">
        <v>85588</v>
      </c>
      <c r="G13" s="274">
        <v>46868</v>
      </c>
      <c r="H13" s="274">
        <v>38720</v>
      </c>
      <c r="I13" s="274">
        <v>232452</v>
      </c>
      <c r="J13" s="274">
        <v>32</v>
      </c>
      <c r="K13" s="274">
        <v>0</v>
      </c>
      <c r="L13" s="274">
        <v>0</v>
      </c>
      <c r="M13" s="274">
        <v>267</v>
      </c>
      <c r="N13" s="274">
        <v>44904</v>
      </c>
      <c r="O13" s="274">
        <v>137538</v>
      </c>
      <c r="P13" s="274">
        <v>47146</v>
      </c>
      <c r="Q13" s="274">
        <v>0</v>
      </c>
      <c r="R13" s="274">
        <v>2565</v>
      </c>
      <c r="S13" s="274">
        <v>1066751</v>
      </c>
      <c r="T13" s="274">
        <v>1034178</v>
      </c>
      <c r="U13" s="274">
        <v>641016</v>
      </c>
      <c r="V13" s="274">
        <v>117397</v>
      </c>
      <c r="W13" s="274">
        <v>92881</v>
      </c>
      <c r="X13" s="274">
        <v>0</v>
      </c>
      <c r="Y13" s="132">
        <v>182884</v>
      </c>
      <c r="Z13" s="274">
        <v>32410</v>
      </c>
      <c r="AA13" s="274">
        <v>10343</v>
      </c>
      <c r="AB13" s="274">
        <v>0</v>
      </c>
      <c r="AC13" s="274">
        <v>0</v>
      </c>
      <c r="AD13" s="274">
        <v>0</v>
      </c>
      <c r="AE13" s="274">
        <v>22067</v>
      </c>
      <c r="AF13" s="274">
        <v>0</v>
      </c>
      <c r="AG13" s="274">
        <v>66249</v>
      </c>
      <c r="AH13" s="274">
        <v>493</v>
      </c>
      <c r="AI13" s="274">
        <v>0</v>
      </c>
      <c r="AJ13" s="274">
        <v>0</v>
      </c>
      <c r="AK13" s="274">
        <v>493</v>
      </c>
      <c r="AL13" s="274">
        <v>163</v>
      </c>
      <c r="AM13" s="274">
        <v>0</v>
      </c>
      <c r="AN13" s="274">
        <v>163</v>
      </c>
      <c r="AO13" s="274">
        <v>0</v>
      </c>
      <c r="AP13" s="274">
        <v>65919</v>
      </c>
      <c r="AQ13" s="274">
        <v>-1042905</v>
      </c>
      <c r="AR13" s="274">
        <v>0</v>
      </c>
      <c r="AS13" s="274">
        <v>-1108824</v>
      </c>
      <c r="AT13" s="274">
        <v>229310</v>
      </c>
      <c r="AU13" s="133">
        <f t="shared" si="0"/>
        <v>93.8</v>
      </c>
      <c r="AV13" s="133">
        <f t="shared" si="1"/>
        <v>74.3</v>
      </c>
      <c r="AW13" s="133">
        <f t="shared" si="2"/>
        <v>22.9</v>
      </c>
      <c r="AX13" s="134">
        <f t="shared" si="3"/>
        <v>29.9</v>
      </c>
      <c r="AY13" s="129"/>
    </row>
    <row r="14" spans="1:51" s="123" customFormat="1" ht="29.25" customHeight="1">
      <c r="A14" s="130" t="s">
        <v>9</v>
      </c>
      <c r="B14" s="274">
        <v>2687094</v>
      </c>
      <c r="C14" s="274">
        <v>2295098</v>
      </c>
      <c r="D14" s="274">
        <v>1497990</v>
      </c>
      <c r="E14" s="274">
        <v>556428</v>
      </c>
      <c r="F14" s="274">
        <v>240680</v>
      </c>
      <c r="G14" s="274">
        <v>101548</v>
      </c>
      <c r="H14" s="274">
        <v>139132</v>
      </c>
      <c r="I14" s="274">
        <v>391996</v>
      </c>
      <c r="J14" s="274">
        <v>208</v>
      </c>
      <c r="K14" s="274">
        <v>0</v>
      </c>
      <c r="L14" s="274">
        <v>0</v>
      </c>
      <c r="M14" s="274">
        <v>267</v>
      </c>
      <c r="N14" s="274">
        <v>70248</v>
      </c>
      <c r="O14" s="274">
        <v>285991</v>
      </c>
      <c r="P14" s="274">
        <v>8718</v>
      </c>
      <c r="Q14" s="274">
        <v>0</v>
      </c>
      <c r="R14" s="274">
        <v>26564</v>
      </c>
      <c r="S14" s="274">
        <v>2821475</v>
      </c>
      <c r="T14" s="274">
        <v>2675269</v>
      </c>
      <c r="U14" s="274">
        <v>1353772</v>
      </c>
      <c r="V14" s="274">
        <v>495036</v>
      </c>
      <c r="W14" s="274">
        <v>306644</v>
      </c>
      <c r="X14" s="274">
        <v>0</v>
      </c>
      <c r="Y14" s="132">
        <v>519817</v>
      </c>
      <c r="Z14" s="274">
        <v>146206</v>
      </c>
      <c r="AA14" s="274">
        <v>60881</v>
      </c>
      <c r="AB14" s="274">
        <v>0</v>
      </c>
      <c r="AC14" s="274">
        <v>0</v>
      </c>
      <c r="AD14" s="274">
        <v>10863</v>
      </c>
      <c r="AE14" s="274">
        <v>74462</v>
      </c>
      <c r="AF14" s="274">
        <v>0</v>
      </c>
      <c r="AG14" s="274">
        <v>134381</v>
      </c>
      <c r="AH14" s="274">
        <v>0</v>
      </c>
      <c r="AI14" s="274">
        <v>0</v>
      </c>
      <c r="AJ14" s="274">
        <v>0</v>
      </c>
      <c r="AK14" s="274">
        <v>0</v>
      </c>
      <c r="AL14" s="274">
        <v>0</v>
      </c>
      <c r="AM14" s="274">
        <v>0</v>
      </c>
      <c r="AN14" s="274">
        <v>0</v>
      </c>
      <c r="AO14" s="274">
        <v>0</v>
      </c>
      <c r="AP14" s="274">
        <v>134381</v>
      </c>
      <c r="AQ14" s="274">
        <v>-168152</v>
      </c>
      <c r="AR14" s="274">
        <v>0</v>
      </c>
      <c r="AS14" s="274">
        <v>-302533</v>
      </c>
      <c r="AT14" s="274">
        <v>457787</v>
      </c>
      <c r="AU14" s="133">
        <f t="shared" si="0"/>
        <v>95.2</v>
      </c>
      <c r="AV14" s="133">
        <f t="shared" si="1"/>
        <v>85.8</v>
      </c>
      <c r="AW14" s="133">
        <f t="shared" si="2"/>
        <v>17</v>
      </c>
      <c r="AX14" s="134">
        <f t="shared" si="3"/>
        <v>19.9</v>
      </c>
      <c r="AY14" s="129"/>
    </row>
    <row r="15" spans="1:51" s="123" customFormat="1" ht="29.25" customHeight="1">
      <c r="A15" s="130" t="s">
        <v>23</v>
      </c>
      <c r="B15" s="132">
        <v>1594076</v>
      </c>
      <c r="C15" s="132">
        <v>1400534</v>
      </c>
      <c r="D15" s="132">
        <v>635019</v>
      </c>
      <c r="E15" s="132">
        <v>620178</v>
      </c>
      <c r="F15" s="132">
        <v>145337</v>
      </c>
      <c r="G15" s="132">
        <v>91255</v>
      </c>
      <c r="H15" s="132">
        <v>54082</v>
      </c>
      <c r="I15" s="132">
        <v>193542</v>
      </c>
      <c r="J15" s="132">
        <v>256</v>
      </c>
      <c r="K15" s="132">
        <v>0</v>
      </c>
      <c r="L15" s="132">
        <v>3527</v>
      </c>
      <c r="M15" s="132">
        <v>557</v>
      </c>
      <c r="N15" s="132">
        <v>8714</v>
      </c>
      <c r="O15" s="132">
        <v>147643</v>
      </c>
      <c r="P15" s="132">
        <v>27332</v>
      </c>
      <c r="Q15" s="132">
        <v>0</v>
      </c>
      <c r="R15" s="132">
        <v>5513</v>
      </c>
      <c r="S15" s="132">
        <v>1582002</v>
      </c>
      <c r="T15" s="132">
        <v>1512531</v>
      </c>
      <c r="U15" s="132">
        <v>729993</v>
      </c>
      <c r="V15" s="132">
        <v>481040</v>
      </c>
      <c r="W15" s="132">
        <v>64349</v>
      </c>
      <c r="X15" s="132">
        <v>0</v>
      </c>
      <c r="Y15" s="132">
        <v>237149</v>
      </c>
      <c r="Z15" s="132">
        <v>69471</v>
      </c>
      <c r="AA15" s="132">
        <v>1840</v>
      </c>
      <c r="AB15" s="132">
        <v>0</v>
      </c>
      <c r="AC15" s="132">
        <v>0</v>
      </c>
      <c r="AD15" s="132">
        <v>0</v>
      </c>
      <c r="AE15" s="132">
        <v>67631</v>
      </c>
      <c r="AF15" s="132">
        <v>13135</v>
      </c>
      <c r="AG15" s="132">
        <v>1061</v>
      </c>
      <c r="AH15" s="132">
        <v>0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2">
        <v>13135</v>
      </c>
      <c r="AP15" s="132">
        <v>1061</v>
      </c>
      <c r="AQ15" s="132">
        <v>4269</v>
      </c>
      <c r="AR15" s="132">
        <v>38577</v>
      </c>
      <c r="AS15" s="132">
        <v>54920</v>
      </c>
      <c r="AT15" s="132">
        <v>247612</v>
      </c>
      <c r="AU15" s="133">
        <f t="shared" si="0"/>
        <v>100.8</v>
      </c>
      <c r="AV15" s="133">
        <f t="shared" si="1"/>
        <v>92.6</v>
      </c>
      <c r="AW15" s="133">
        <f t="shared" si="2"/>
        <v>15.5</v>
      </c>
      <c r="AX15" s="134">
        <f t="shared" si="3"/>
        <v>17.7</v>
      </c>
      <c r="AY15" s="129"/>
    </row>
    <row r="16" spans="1:51" s="123" customFormat="1" ht="29.25" customHeight="1">
      <c r="A16" s="130" t="s">
        <v>126</v>
      </c>
      <c r="B16" s="274">
        <v>844806</v>
      </c>
      <c r="C16" s="274">
        <v>745600</v>
      </c>
      <c r="D16" s="274">
        <v>325701</v>
      </c>
      <c r="E16" s="274">
        <v>347004</v>
      </c>
      <c r="F16" s="274">
        <v>72895</v>
      </c>
      <c r="G16" s="274">
        <v>49870</v>
      </c>
      <c r="H16" s="274">
        <v>23025</v>
      </c>
      <c r="I16" s="274">
        <v>99206</v>
      </c>
      <c r="J16" s="274">
        <v>108</v>
      </c>
      <c r="K16" s="274">
        <v>0</v>
      </c>
      <c r="L16" s="274">
        <v>3527</v>
      </c>
      <c r="M16" s="274">
        <v>406</v>
      </c>
      <c r="N16" s="274">
        <v>4825</v>
      </c>
      <c r="O16" s="274">
        <v>72930</v>
      </c>
      <c r="P16" s="274">
        <v>14695</v>
      </c>
      <c r="Q16" s="274">
        <v>0</v>
      </c>
      <c r="R16" s="274">
        <v>2715</v>
      </c>
      <c r="S16" s="274">
        <v>831671</v>
      </c>
      <c r="T16" s="274">
        <v>796947</v>
      </c>
      <c r="U16" s="274">
        <v>384509</v>
      </c>
      <c r="V16" s="274">
        <v>253210</v>
      </c>
      <c r="W16" s="274">
        <v>36545</v>
      </c>
      <c r="X16" s="274">
        <v>0</v>
      </c>
      <c r="Y16" s="132">
        <v>122683</v>
      </c>
      <c r="Z16" s="274">
        <v>34724</v>
      </c>
      <c r="AA16" s="274">
        <v>292</v>
      </c>
      <c r="AB16" s="274">
        <v>0</v>
      </c>
      <c r="AC16" s="274">
        <v>0</v>
      </c>
      <c r="AD16" s="274">
        <v>0</v>
      </c>
      <c r="AE16" s="274">
        <v>34432</v>
      </c>
      <c r="AF16" s="274">
        <v>13135</v>
      </c>
      <c r="AG16" s="274">
        <v>0</v>
      </c>
      <c r="AH16" s="274">
        <v>0</v>
      </c>
      <c r="AI16" s="274">
        <v>0</v>
      </c>
      <c r="AJ16" s="274">
        <v>0</v>
      </c>
      <c r="AK16" s="274">
        <v>0</v>
      </c>
      <c r="AL16" s="274">
        <v>0</v>
      </c>
      <c r="AM16" s="274">
        <v>0</v>
      </c>
      <c r="AN16" s="274">
        <v>0</v>
      </c>
      <c r="AO16" s="274">
        <v>13135</v>
      </c>
      <c r="AP16" s="274">
        <v>0</v>
      </c>
      <c r="AQ16" s="274">
        <v>-159755</v>
      </c>
      <c r="AR16" s="274">
        <v>38577</v>
      </c>
      <c r="AS16" s="274">
        <v>-108043</v>
      </c>
      <c r="AT16" s="274">
        <v>127625</v>
      </c>
      <c r="AU16" s="133">
        <f t="shared" si="0"/>
        <v>101.6</v>
      </c>
      <c r="AV16" s="133">
        <f t="shared" si="1"/>
        <v>93.6</v>
      </c>
      <c r="AW16" s="133">
        <f t="shared" si="2"/>
        <v>15.1</v>
      </c>
      <c r="AX16" s="134">
        <f t="shared" si="3"/>
        <v>17.1</v>
      </c>
      <c r="AY16" s="129"/>
    </row>
    <row r="17" spans="1:51" s="123" customFormat="1" ht="29.25" customHeight="1">
      <c r="A17" s="130" t="s">
        <v>133</v>
      </c>
      <c r="B17" s="274">
        <v>749270</v>
      </c>
      <c r="C17" s="274">
        <v>654934</v>
      </c>
      <c r="D17" s="274">
        <v>309318</v>
      </c>
      <c r="E17" s="274">
        <v>273174</v>
      </c>
      <c r="F17" s="274">
        <v>72442</v>
      </c>
      <c r="G17" s="274">
        <v>41385</v>
      </c>
      <c r="H17" s="274">
        <v>31057</v>
      </c>
      <c r="I17" s="274">
        <v>94336</v>
      </c>
      <c r="J17" s="274">
        <v>148</v>
      </c>
      <c r="K17" s="274">
        <v>0</v>
      </c>
      <c r="L17" s="274">
        <v>0</v>
      </c>
      <c r="M17" s="274">
        <v>151</v>
      </c>
      <c r="N17" s="274">
        <v>3889</v>
      </c>
      <c r="O17" s="274">
        <v>74713</v>
      </c>
      <c r="P17" s="274">
        <v>12637</v>
      </c>
      <c r="Q17" s="274">
        <v>0</v>
      </c>
      <c r="R17" s="274">
        <v>2798</v>
      </c>
      <c r="S17" s="274">
        <v>750331</v>
      </c>
      <c r="T17" s="274">
        <v>715584</v>
      </c>
      <c r="U17" s="274">
        <v>345484</v>
      </c>
      <c r="V17" s="274">
        <v>227830</v>
      </c>
      <c r="W17" s="274">
        <v>27804</v>
      </c>
      <c r="X17" s="274">
        <v>0</v>
      </c>
      <c r="Y17" s="132">
        <v>114466</v>
      </c>
      <c r="Z17" s="274">
        <v>34747</v>
      </c>
      <c r="AA17" s="274">
        <v>1548</v>
      </c>
      <c r="AB17" s="274">
        <v>0</v>
      </c>
      <c r="AC17" s="274">
        <v>0</v>
      </c>
      <c r="AD17" s="274">
        <v>0</v>
      </c>
      <c r="AE17" s="274">
        <v>33199</v>
      </c>
      <c r="AF17" s="274">
        <v>0</v>
      </c>
      <c r="AG17" s="274">
        <v>1061</v>
      </c>
      <c r="AH17" s="274">
        <v>0</v>
      </c>
      <c r="AI17" s="274">
        <v>0</v>
      </c>
      <c r="AJ17" s="274">
        <v>0</v>
      </c>
      <c r="AK17" s="274">
        <v>0</v>
      </c>
      <c r="AL17" s="274">
        <v>0</v>
      </c>
      <c r="AM17" s="274">
        <v>0</v>
      </c>
      <c r="AN17" s="274">
        <v>0</v>
      </c>
      <c r="AO17" s="274">
        <v>0</v>
      </c>
      <c r="AP17" s="274">
        <v>1061</v>
      </c>
      <c r="AQ17" s="274">
        <v>164024</v>
      </c>
      <c r="AR17" s="274">
        <v>0</v>
      </c>
      <c r="AS17" s="274">
        <v>162963</v>
      </c>
      <c r="AT17" s="274">
        <v>119987</v>
      </c>
      <c r="AU17" s="133">
        <f t="shared" si="0"/>
        <v>99.9</v>
      </c>
      <c r="AV17" s="133">
        <f t="shared" si="1"/>
        <v>91.5</v>
      </c>
      <c r="AW17" s="133">
        <f t="shared" si="2"/>
        <v>16</v>
      </c>
      <c r="AX17" s="134">
        <f t="shared" si="3"/>
        <v>18.3</v>
      </c>
      <c r="AY17" s="129"/>
    </row>
    <row r="18" spans="1:51" s="123" customFormat="1" ht="29.25" customHeight="1">
      <c r="A18" s="130" t="s">
        <v>10</v>
      </c>
      <c r="B18" s="132">
        <v>6058972</v>
      </c>
      <c r="C18" s="132">
        <v>5579268</v>
      </c>
      <c r="D18" s="132">
        <v>3915429</v>
      </c>
      <c r="E18" s="132">
        <v>1279017</v>
      </c>
      <c r="F18" s="132">
        <v>384822</v>
      </c>
      <c r="G18" s="132">
        <v>191688</v>
      </c>
      <c r="H18" s="132">
        <v>193134</v>
      </c>
      <c r="I18" s="132">
        <v>478735</v>
      </c>
      <c r="J18" s="132">
        <v>1180</v>
      </c>
      <c r="K18" s="132">
        <v>0</v>
      </c>
      <c r="L18" s="132">
        <v>7048</v>
      </c>
      <c r="M18" s="132">
        <v>1290</v>
      </c>
      <c r="N18" s="132">
        <v>171533</v>
      </c>
      <c r="O18" s="132">
        <v>56361</v>
      </c>
      <c r="P18" s="132">
        <v>208390</v>
      </c>
      <c r="Q18" s="132">
        <v>0</v>
      </c>
      <c r="R18" s="132">
        <v>32933</v>
      </c>
      <c r="S18" s="132">
        <v>5741252</v>
      </c>
      <c r="T18" s="132">
        <v>5527987</v>
      </c>
      <c r="U18" s="132">
        <v>3350701</v>
      </c>
      <c r="V18" s="132">
        <v>865966</v>
      </c>
      <c r="W18" s="132">
        <v>391942</v>
      </c>
      <c r="X18" s="132">
        <v>0</v>
      </c>
      <c r="Y18" s="132">
        <v>919378</v>
      </c>
      <c r="Z18" s="132">
        <v>206779</v>
      </c>
      <c r="AA18" s="132">
        <v>47815</v>
      </c>
      <c r="AB18" s="132">
        <v>0</v>
      </c>
      <c r="AC18" s="132">
        <v>0</v>
      </c>
      <c r="AD18" s="132">
        <v>0</v>
      </c>
      <c r="AE18" s="132">
        <v>158964</v>
      </c>
      <c r="AF18" s="132">
        <v>323237</v>
      </c>
      <c r="AG18" s="132">
        <v>0</v>
      </c>
      <c r="AH18" s="132">
        <v>969</v>
      </c>
      <c r="AI18" s="132">
        <v>0</v>
      </c>
      <c r="AJ18" s="132">
        <v>0</v>
      </c>
      <c r="AK18" s="132">
        <v>969</v>
      </c>
      <c r="AL18" s="132">
        <v>6486</v>
      </c>
      <c r="AM18" s="132">
        <v>0</v>
      </c>
      <c r="AN18" s="132">
        <v>6486</v>
      </c>
      <c r="AO18" s="132">
        <v>317720</v>
      </c>
      <c r="AP18" s="132">
        <v>0</v>
      </c>
      <c r="AQ18" s="132">
        <v>-1058382</v>
      </c>
      <c r="AR18" s="132">
        <v>0</v>
      </c>
      <c r="AS18" s="132">
        <v>-740662</v>
      </c>
      <c r="AT18" s="132">
        <v>419582</v>
      </c>
      <c r="AU18" s="133">
        <f t="shared" si="0"/>
        <v>105.6</v>
      </c>
      <c r="AV18" s="133">
        <f t="shared" si="1"/>
        <v>100.9</v>
      </c>
      <c r="AW18" s="133">
        <f t="shared" si="2"/>
        <v>6.9</v>
      </c>
      <c r="AX18" s="134">
        <f t="shared" si="3"/>
        <v>7.5</v>
      </c>
      <c r="AY18" s="129"/>
    </row>
    <row r="19" spans="1:51" s="123" customFormat="1" ht="29.25" customHeight="1">
      <c r="A19" s="130" t="s">
        <v>127</v>
      </c>
      <c r="B19" s="274">
        <v>3572205</v>
      </c>
      <c r="C19" s="274">
        <v>3318514</v>
      </c>
      <c r="D19" s="274">
        <v>2087780</v>
      </c>
      <c r="E19" s="274">
        <v>1046545</v>
      </c>
      <c r="F19" s="274">
        <v>184189</v>
      </c>
      <c r="G19" s="274">
        <v>135489</v>
      </c>
      <c r="H19" s="274">
        <v>48700</v>
      </c>
      <c r="I19" s="274">
        <v>253691</v>
      </c>
      <c r="J19" s="274">
        <v>664</v>
      </c>
      <c r="K19" s="274">
        <v>0</v>
      </c>
      <c r="L19" s="274">
        <v>0</v>
      </c>
      <c r="M19" s="274">
        <v>1290</v>
      </c>
      <c r="N19" s="274">
        <v>96125</v>
      </c>
      <c r="O19" s="274">
        <v>20571</v>
      </c>
      <c r="P19" s="274">
        <v>119236</v>
      </c>
      <c r="Q19" s="274">
        <v>0</v>
      </c>
      <c r="R19" s="274">
        <v>15805</v>
      </c>
      <c r="S19" s="274">
        <v>3408300</v>
      </c>
      <c r="T19" s="274">
        <v>3284775</v>
      </c>
      <c r="U19" s="274">
        <v>1828177</v>
      </c>
      <c r="V19" s="274">
        <v>681806</v>
      </c>
      <c r="W19" s="274">
        <v>227223</v>
      </c>
      <c r="X19" s="274">
        <v>0</v>
      </c>
      <c r="Y19" s="132">
        <v>547569</v>
      </c>
      <c r="Z19" s="274">
        <v>123397</v>
      </c>
      <c r="AA19" s="274">
        <v>11125</v>
      </c>
      <c r="AB19" s="274">
        <v>0</v>
      </c>
      <c r="AC19" s="274">
        <v>0</v>
      </c>
      <c r="AD19" s="274">
        <v>0</v>
      </c>
      <c r="AE19" s="274">
        <v>112272</v>
      </c>
      <c r="AF19" s="274">
        <v>164033</v>
      </c>
      <c r="AG19" s="274">
        <v>0</v>
      </c>
      <c r="AH19" s="274">
        <v>0</v>
      </c>
      <c r="AI19" s="274">
        <v>0</v>
      </c>
      <c r="AJ19" s="274">
        <v>0</v>
      </c>
      <c r="AK19" s="274">
        <v>0</v>
      </c>
      <c r="AL19" s="274">
        <v>128</v>
      </c>
      <c r="AM19" s="274">
        <v>0</v>
      </c>
      <c r="AN19" s="274">
        <v>128</v>
      </c>
      <c r="AO19" s="274">
        <v>163905</v>
      </c>
      <c r="AP19" s="274">
        <v>0</v>
      </c>
      <c r="AQ19" s="274">
        <v>1768311</v>
      </c>
      <c r="AR19" s="274">
        <v>0</v>
      </c>
      <c r="AS19" s="274">
        <v>1932216</v>
      </c>
      <c r="AT19" s="274">
        <v>252185</v>
      </c>
      <c r="AU19" s="133">
        <f t="shared" si="0"/>
        <v>104.8</v>
      </c>
      <c r="AV19" s="133">
        <f t="shared" si="1"/>
        <v>101</v>
      </c>
      <c r="AW19" s="133">
        <f t="shared" si="2"/>
        <v>7.1</v>
      </c>
      <c r="AX19" s="134">
        <f t="shared" si="3"/>
        <v>7.6</v>
      </c>
      <c r="AY19" s="129"/>
    </row>
    <row r="20" spans="1:51" s="123" customFormat="1" ht="29.25" customHeight="1">
      <c r="A20" s="130" t="s">
        <v>807</v>
      </c>
      <c r="B20" s="274">
        <v>2486767</v>
      </c>
      <c r="C20" s="274">
        <v>2260754</v>
      </c>
      <c r="D20" s="274">
        <v>1827649</v>
      </c>
      <c r="E20" s="274">
        <v>232472</v>
      </c>
      <c r="F20" s="274">
        <v>200633</v>
      </c>
      <c r="G20" s="274">
        <v>56199</v>
      </c>
      <c r="H20" s="274">
        <v>144434</v>
      </c>
      <c r="I20" s="274">
        <v>225044</v>
      </c>
      <c r="J20" s="274">
        <v>516</v>
      </c>
      <c r="K20" s="274">
        <v>0</v>
      </c>
      <c r="L20" s="274">
        <v>7048</v>
      </c>
      <c r="M20" s="274">
        <v>0</v>
      </c>
      <c r="N20" s="274">
        <v>75408</v>
      </c>
      <c r="O20" s="274">
        <v>35790</v>
      </c>
      <c r="P20" s="274">
        <v>89154</v>
      </c>
      <c r="Q20" s="274">
        <v>0</v>
      </c>
      <c r="R20" s="274">
        <v>17128</v>
      </c>
      <c r="S20" s="274">
        <v>2332952</v>
      </c>
      <c r="T20" s="274">
        <v>2243212</v>
      </c>
      <c r="U20" s="274">
        <v>1522524</v>
      </c>
      <c r="V20" s="274">
        <v>184160</v>
      </c>
      <c r="W20" s="274">
        <v>164719</v>
      </c>
      <c r="X20" s="274">
        <v>0</v>
      </c>
      <c r="Y20" s="132">
        <v>371809</v>
      </c>
      <c r="Z20" s="274">
        <v>83382</v>
      </c>
      <c r="AA20" s="274">
        <v>36690</v>
      </c>
      <c r="AB20" s="274">
        <v>0</v>
      </c>
      <c r="AC20" s="274">
        <v>0</v>
      </c>
      <c r="AD20" s="274">
        <v>0</v>
      </c>
      <c r="AE20" s="274">
        <v>46692</v>
      </c>
      <c r="AF20" s="274">
        <v>159204</v>
      </c>
      <c r="AG20" s="274">
        <v>0</v>
      </c>
      <c r="AH20" s="274">
        <v>969</v>
      </c>
      <c r="AI20" s="274">
        <v>0</v>
      </c>
      <c r="AJ20" s="274">
        <v>0</v>
      </c>
      <c r="AK20" s="274">
        <v>969</v>
      </c>
      <c r="AL20" s="274">
        <v>6358</v>
      </c>
      <c r="AM20" s="274">
        <v>0</v>
      </c>
      <c r="AN20" s="274">
        <v>6358</v>
      </c>
      <c r="AO20" s="274">
        <v>153815</v>
      </c>
      <c r="AP20" s="274">
        <v>0</v>
      </c>
      <c r="AQ20" s="274">
        <v>-2826693</v>
      </c>
      <c r="AR20" s="274">
        <v>0</v>
      </c>
      <c r="AS20" s="274">
        <v>-2672878</v>
      </c>
      <c r="AT20" s="274">
        <v>167397</v>
      </c>
      <c r="AU20" s="133">
        <f t="shared" si="0"/>
        <v>106.8</v>
      </c>
      <c r="AV20" s="133">
        <f t="shared" si="1"/>
        <v>100.8</v>
      </c>
      <c r="AW20" s="133">
        <f t="shared" si="2"/>
        <v>6.7</v>
      </c>
      <c r="AX20" s="134">
        <f t="shared" si="3"/>
        <v>7.4</v>
      </c>
      <c r="AY20" s="129"/>
    </row>
    <row r="21" spans="1:51" s="123" customFormat="1" ht="29.25" customHeight="1">
      <c r="A21" s="130" t="s">
        <v>11</v>
      </c>
      <c r="B21" s="132">
        <v>3740683</v>
      </c>
      <c r="C21" s="132">
        <v>2654650</v>
      </c>
      <c r="D21" s="132">
        <v>1709522</v>
      </c>
      <c r="E21" s="132">
        <v>668065</v>
      </c>
      <c r="F21" s="132">
        <v>277063</v>
      </c>
      <c r="G21" s="132">
        <v>146221</v>
      </c>
      <c r="H21" s="132">
        <v>130842</v>
      </c>
      <c r="I21" s="132">
        <v>1086033</v>
      </c>
      <c r="J21" s="132">
        <v>247</v>
      </c>
      <c r="K21" s="132">
        <v>0</v>
      </c>
      <c r="L21" s="132">
        <v>0</v>
      </c>
      <c r="M21" s="132">
        <v>1413</v>
      </c>
      <c r="N21" s="132">
        <v>256849</v>
      </c>
      <c r="O21" s="132">
        <v>210965</v>
      </c>
      <c r="P21" s="132">
        <v>207972</v>
      </c>
      <c r="Q21" s="132">
        <v>0</v>
      </c>
      <c r="R21" s="132">
        <v>408587</v>
      </c>
      <c r="S21" s="132">
        <v>3867505</v>
      </c>
      <c r="T21" s="132">
        <v>3268324</v>
      </c>
      <c r="U21" s="132">
        <v>1729797</v>
      </c>
      <c r="V21" s="132">
        <v>403771</v>
      </c>
      <c r="W21" s="132">
        <v>300965</v>
      </c>
      <c r="X21" s="132">
        <v>0</v>
      </c>
      <c r="Y21" s="132">
        <v>833791</v>
      </c>
      <c r="Z21" s="132">
        <v>591478</v>
      </c>
      <c r="AA21" s="132">
        <v>51628</v>
      </c>
      <c r="AB21" s="132">
        <v>0</v>
      </c>
      <c r="AC21" s="132">
        <v>0</v>
      </c>
      <c r="AD21" s="132">
        <v>0</v>
      </c>
      <c r="AE21" s="132">
        <v>539850</v>
      </c>
      <c r="AF21" s="132">
        <v>45292</v>
      </c>
      <c r="AG21" s="132">
        <v>164411</v>
      </c>
      <c r="AH21" s="132">
        <v>0</v>
      </c>
      <c r="AI21" s="132">
        <v>0</v>
      </c>
      <c r="AJ21" s="132">
        <v>0</v>
      </c>
      <c r="AK21" s="132">
        <v>0</v>
      </c>
      <c r="AL21" s="132">
        <v>7703</v>
      </c>
      <c r="AM21" s="132">
        <v>0</v>
      </c>
      <c r="AN21" s="132">
        <v>7703</v>
      </c>
      <c r="AO21" s="132">
        <v>45292</v>
      </c>
      <c r="AP21" s="132">
        <v>172114</v>
      </c>
      <c r="AQ21" s="132">
        <v>-177081</v>
      </c>
      <c r="AR21" s="132">
        <v>0</v>
      </c>
      <c r="AS21" s="132">
        <v>-303903</v>
      </c>
      <c r="AT21" s="132">
        <v>614035</v>
      </c>
      <c r="AU21" s="133">
        <f t="shared" si="0"/>
        <v>96.9</v>
      </c>
      <c r="AV21" s="133">
        <f t="shared" si="1"/>
        <v>81.2</v>
      </c>
      <c r="AW21" s="133">
        <f t="shared" si="2"/>
        <v>16.4</v>
      </c>
      <c r="AX21" s="134">
        <f t="shared" si="3"/>
        <v>23.1</v>
      </c>
      <c r="AY21" s="129"/>
    </row>
    <row r="22" spans="1:51" s="123" customFormat="1" ht="29.25" customHeight="1">
      <c r="A22" s="130" t="s">
        <v>132</v>
      </c>
      <c r="B22" s="274">
        <v>2339336</v>
      </c>
      <c r="C22" s="274">
        <v>1586421</v>
      </c>
      <c r="D22" s="274">
        <v>973297</v>
      </c>
      <c r="E22" s="274">
        <v>453248</v>
      </c>
      <c r="F22" s="274">
        <v>159876</v>
      </c>
      <c r="G22" s="274">
        <v>81435</v>
      </c>
      <c r="H22" s="274">
        <v>78441</v>
      </c>
      <c r="I22" s="274">
        <v>752915</v>
      </c>
      <c r="J22" s="274">
        <v>217</v>
      </c>
      <c r="K22" s="274">
        <v>0</v>
      </c>
      <c r="L22" s="274">
        <v>0</v>
      </c>
      <c r="M22" s="274">
        <v>1273</v>
      </c>
      <c r="N22" s="274">
        <v>178949</v>
      </c>
      <c r="O22" s="274">
        <v>51659</v>
      </c>
      <c r="P22" s="274">
        <v>115391</v>
      </c>
      <c r="Q22" s="274">
        <v>0</v>
      </c>
      <c r="R22" s="274">
        <v>405426</v>
      </c>
      <c r="S22" s="274">
        <v>2511450</v>
      </c>
      <c r="T22" s="274">
        <v>1974633</v>
      </c>
      <c r="U22" s="274">
        <v>1026952</v>
      </c>
      <c r="V22" s="274">
        <v>288393</v>
      </c>
      <c r="W22" s="274">
        <v>165290</v>
      </c>
      <c r="X22" s="274">
        <v>0</v>
      </c>
      <c r="Y22" s="132">
        <v>493998</v>
      </c>
      <c r="Z22" s="274">
        <v>529114</v>
      </c>
      <c r="AA22" s="274">
        <v>17090</v>
      </c>
      <c r="AB22" s="274">
        <v>0</v>
      </c>
      <c r="AC22" s="274">
        <v>0</v>
      </c>
      <c r="AD22" s="274">
        <v>0</v>
      </c>
      <c r="AE22" s="274">
        <v>512024</v>
      </c>
      <c r="AF22" s="274">
        <v>0</v>
      </c>
      <c r="AG22" s="274">
        <v>164411</v>
      </c>
      <c r="AH22" s="274">
        <v>0</v>
      </c>
      <c r="AI22" s="274">
        <v>0</v>
      </c>
      <c r="AJ22" s="274">
        <v>0</v>
      </c>
      <c r="AK22" s="274">
        <v>0</v>
      </c>
      <c r="AL22" s="274">
        <v>7703</v>
      </c>
      <c r="AM22" s="274">
        <v>0</v>
      </c>
      <c r="AN22" s="274">
        <v>7703</v>
      </c>
      <c r="AO22" s="274">
        <v>0</v>
      </c>
      <c r="AP22" s="274">
        <v>172114</v>
      </c>
      <c r="AQ22" s="274">
        <v>407315</v>
      </c>
      <c r="AR22" s="274">
        <v>0</v>
      </c>
      <c r="AS22" s="274">
        <v>235201</v>
      </c>
      <c r="AT22" s="274">
        <v>312043</v>
      </c>
      <c r="AU22" s="133">
        <f t="shared" si="0"/>
        <v>93.4</v>
      </c>
      <c r="AV22" s="133">
        <f t="shared" si="1"/>
        <v>80.3</v>
      </c>
      <c r="AW22" s="133">
        <f t="shared" si="2"/>
        <v>13.3</v>
      </c>
      <c r="AX22" s="134">
        <f t="shared" si="3"/>
        <v>19.7</v>
      </c>
      <c r="AY22" s="129"/>
    </row>
    <row r="23" spans="1:51" s="123" customFormat="1" ht="29.25" customHeight="1">
      <c r="A23" s="130" t="s">
        <v>131</v>
      </c>
      <c r="B23" s="274">
        <v>1401347</v>
      </c>
      <c r="C23" s="274">
        <v>1068229</v>
      </c>
      <c r="D23" s="274">
        <v>736225</v>
      </c>
      <c r="E23" s="274">
        <v>214817</v>
      </c>
      <c r="F23" s="274">
        <v>117187</v>
      </c>
      <c r="G23" s="274">
        <v>64786</v>
      </c>
      <c r="H23" s="274">
        <v>52401</v>
      </c>
      <c r="I23" s="274">
        <v>333118</v>
      </c>
      <c r="J23" s="274">
        <v>30</v>
      </c>
      <c r="K23" s="274">
        <v>0</v>
      </c>
      <c r="L23" s="274">
        <v>0</v>
      </c>
      <c r="M23" s="274">
        <v>140</v>
      </c>
      <c r="N23" s="274">
        <v>77900</v>
      </c>
      <c r="O23" s="274">
        <v>159306</v>
      </c>
      <c r="P23" s="274">
        <v>92581</v>
      </c>
      <c r="Q23" s="274">
        <v>0</v>
      </c>
      <c r="R23" s="274">
        <v>3161</v>
      </c>
      <c r="S23" s="274">
        <v>1356055</v>
      </c>
      <c r="T23" s="274">
        <v>1293691</v>
      </c>
      <c r="U23" s="274">
        <v>702845</v>
      </c>
      <c r="V23" s="274">
        <v>115378</v>
      </c>
      <c r="W23" s="274">
        <v>135675</v>
      </c>
      <c r="X23" s="274">
        <v>0</v>
      </c>
      <c r="Y23" s="132">
        <v>339793</v>
      </c>
      <c r="Z23" s="274">
        <v>62364</v>
      </c>
      <c r="AA23" s="274">
        <v>34538</v>
      </c>
      <c r="AB23" s="274">
        <v>0</v>
      </c>
      <c r="AC23" s="274">
        <v>0</v>
      </c>
      <c r="AD23" s="274">
        <v>0</v>
      </c>
      <c r="AE23" s="274">
        <v>27826</v>
      </c>
      <c r="AF23" s="274">
        <v>45292</v>
      </c>
      <c r="AG23" s="274">
        <v>0</v>
      </c>
      <c r="AH23" s="274">
        <v>0</v>
      </c>
      <c r="AI23" s="274">
        <v>0</v>
      </c>
      <c r="AJ23" s="274">
        <v>0</v>
      </c>
      <c r="AK23" s="274">
        <v>0</v>
      </c>
      <c r="AL23" s="274">
        <v>0</v>
      </c>
      <c r="AM23" s="274">
        <v>0</v>
      </c>
      <c r="AN23" s="274">
        <v>0</v>
      </c>
      <c r="AO23" s="274">
        <v>45292</v>
      </c>
      <c r="AP23" s="274">
        <v>0</v>
      </c>
      <c r="AQ23" s="274">
        <v>-584396</v>
      </c>
      <c r="AR23" s="274">
        <v>0</v>
      </c>
      <c r="AS23" s="274">
        <v>-539104</v>
      </c>
      <c r="AT23" s="274">
        <v>301992</v>
      </c>
      <c r="AU23" s="133">
        <f t="shared" si="0"/>
        <v>103.3</v>
      </c>
      <c r="AV23" s="133">
        <f t="shared" si="1"/>
        <v>82.6</v>
      </c>
      <c r="AW23" s="133">
        <f t="shared" si="2"/>
        <v>21.6</v>
      </c>
      <c r="AX23" s="134">
        <f t="shared" si="3"/>
        <v>28.3</v>
      </c>
      <c r="AY23" s="129"/>
    </row>
    <row r="24" spans="1:51" s="123" customFormat="1" ht="29.25" customHeight="1">
      <c r="A24" s="130" t="s">
        <v>17</v>
      </c>
      <c r="B24" s="274">
        <v>2661944</v>
      </c>
      <c r="C24" s="274">
        <v>2502433</v>
      </c>
      <c r="D24" s="274">
        <v>1600834</v>
      </c>
      <c r="E24" s="274">
        <v>768974</v>
      </c>
      <c r="F24" s="274">
        <v>132625</v>
      </c>
      <c r="G24" s="274">
        <v>58323</v>
      </c>
      <c r="H24" s="274">
        <v>74302</v>
      </c>
      <c r="I24" s="274">
        <v>159511</v>
      </c>
      <c r="J24" s="274">
        <v>1024</v>
      </c>
      <c r="K24" s="274">
        <v>0</v>
      </c>
      <c r="L24" s="274">
        <v>0</v>
      </c>
      <c r="M24" s="274">
        <v>5365</v>
      </c>
      <c r="N24" s="274">
        <v>6009</v>
      </c>
      <c r="O24" s="274">
        <v>139559</v>
      </c>
      <c r="P24" s="274">
        <v>2948</v>
      </c>
      <c r="Q24" s="274">
        <v>0</v>
      </c>
      <c r="R24" s="274">
        <v>4606</v>
      </c>
      <c r="S24" s="274">
        <v>2832101</v>
      </c>
      <c r="T24" s="274">
        <v>2739661</v>
      </c>
      <c r="U24" s="274">
        <v>24694</v>
      </c>
      <c r="V24" s="274">
        <v>0</v>
      </c>
      <c r="W24" s="274">
        <v>206243</v>
      </c>
      <c r="X24" s="274">
        <v>0</v>
      </c>
      <c r="Y24" s="132">
        <v>2508724</v>
      </c>
      <c r="Z24" s="274">
        <v>80421</v>
      </c>
      <c r="AA24" s="274">
        <v>75358</v>
      </c>
      <c r="AB24" s="274">
        <v>0</v>
      </c>
      <c r="AC24" s="274">
        <v>0</v>
      </c>
      <c r="AD24" s="274">
        <v>4511</v>
      </c>
      <c r="AE24" s="274">
        <v>552</v>
      </c>
      <c r="AF24" s="274">
        <v>0</v>
      </c>
      <c r="AG24" s="274">
        <v>158138</v>
      </c>
      <c r="AH24" s="274">
        <v>0</v>
      </c>
      <c r="AI24" s="274">
        <v>0</v>
      </c>
      <c r="AJ24" s="274">
        <v>0</v>
      </c>
      <c r="AK24" s="274">
        <v>0</v>
      </c>
      <c r="AL24" s="274">
        <v>12019</v>
      </c>
      <c r="AM24" s="274">
        <v>0</v>
      </c>
      <c r="AN24" s="274">
        <v>12019</v>
      </c>
      <c r="AO24" s="274">
        <v>0</v>
      </c>
      <c r="AP24" s="274">
        <v>170157</v>
      </c>
      <c r="AQ24" s="274">
        <v>-1273654</v>
      </c>
      <c r="AR24" s="274">
        <v>0</v>
      </c>
      <c r="AS24" s="274">
        <v>-1443811</v>
      </c>
      <c r="AT24" s="274">
        <v>203891</v>
      </c>
      <c r="AU24" s="133">
        <f t="shared" si="0"/>
        <v>94.4</v>
      </c>
      <c r="AV24" s="133">
        <f t="shared" si="1"/>
        <v>91.3</v>
      </c>
      <c r="AW24" s="133">
        <f t="shared" si="2"/>
        <v>7.7</v>
      </c>
      <c r="AX24" s="134">
        <f t="shared" si="3"/>
        <v>8.1</v>
      </c>
      <c r="AY24" s="129"/>
    </row>
    <row r="25" spans="1:51" s="123" customFormat="1" ht="29.25" customHeight="1">
      <c r="A25" s="130" t="s">
        <v>20</v>
      </c>
      <c r="B25" s="132">
        <v>4192400</v>
      </c>
      <c r="C25" s="132">
        <v>3617324</v>
      </c>
      <c r="D25" s="132">
        <v>2311328</v>
      </c>
      <c r="E25" s="132">
        <v>944987</v>
      </c>
      <c r="F25" s="132">
        <v>361009</v>
      </c>
      <c r="G25" s="132">
        <v>108523</v>
      </c>
      <c r="H25" s="132">
        <v>252486</v>
      </c>
      <c r="I25" s="132">
        <v>278076</v>
      </c>
      <c r="J25" s="132">
        <v>28</v>
      </c>
      <c r="K25" s="132">
        <v>0</v>
      </c>
      <c r="L25" s="132">
        <v>0</v>
      </c>
      <c r="M25" s="132">
        <v>4323</v>
      </c>
      <c r="N25" s="132">
        <v>108844</v>
      </c>
      <c r="O25" s="132">
        <v>45040</v>
      </c>
      <c r="P25" s="132">
        <v>55233</v>
      </c>
      <c r="Q25" s="132">
        <v>33321</v>
      </c>
      <c r="R25" s="132">
        <v>31287</v>
      </c>
      <c r="S25" s="132">
        <v>4103509</v>
      </c>
      <c r="T25" s="132">
        <v>3930791</v>
      </c>
      <c r="U25" s="132">
        <v>1961503</v>
      </c>
      <c r="V25" s="132">
        <v>760211</v>
      </c>
      <c r="W25" s="132">
        <v>458607</v>
      </c>
      <c r="X25" s="132">
        <v>0</v>
      </c>
      <c r="Y25" s="132">
        <v>750470</v>
      </c>
      <c r="Z25" s="132">
        <v>172391</v>
      </c>
      <c r="AA25" s="132">
        <v>68307</v>
      </c>
      <c r="AB25" s="132">
        <v>0</v>
      </c>
      <c r="AC25" s="132">
        <v>0</v>
      </c>
      <c r="AD25" s="132">
        <v>0</v>
      </c>
      <c r="AE25" s="132">
        <v>104084</v>
      </c>
      <c r="AF25" s="132">
        <v>0</v>
      </c>
      <c r="AG25" s="132">
        <v>207782</v>
      </c>
      <c r="AH25" s="132">
        <v>297000</v>
      </c>
      <c r="AI25" s="132">
        <v>297000</v>
      </c>
      <c r="AJ25" s="132">
        <v>0</v>
      </c>
      <c r="AK25" s="132">
        <v>0</v>
      </c>
      <c r="AL25" s="132">
        <v>327</v>
      </c>
      <c r="AM25" s="132">
        <v>0</v>
      </c>
      <c r="AN25" s="132">
        <v>327</v>
      </c>
      <c r="AO25" s="132">
        <v>88891</v>
      </c>
      <c r="AP25" s="132">
        <v>0</v>
      </c>
      <c r="AQ25" s="132">
        <v>-3360509</v>
      </c>
      <c r="AR25" s="132">
        <v>0</v>
      </c>
      <c r="AS25" s="132">
        <v>-3271618</v>
      </c>
      <c r="AT25" s="132">
        <v>559407</v>
      </c>
      <c r="AU25" s="133">
        <f t="shared" si="0"/>
        <v>94.9</v>
      </c>
      <c r="AV25" s="133">
        <f t="shared" si="1"/>
        <v>92</v>
      </c>
      <c r="AW25" s="133">
        <f t="shared" si="2"/>
        <v>14.4</v>
      </c>
      <c r="AX25" s="134">
        <f t="shared" si="3"/>
        <v>15.5</v>
      </c>
      <c r="AY25" s="129"/>
    </row>
    <row r="26" spans="1:51" s="123" customFormat="1" ht="29.25" customHeight="1">
      <c r="A26" s="130" t="s">
        <v>22</v>
      </c>
      <c r="B26" s="132">
        <v>4791475</v>
      </c>
      <c r="C26" s="132">
        <v>3000968</v>
      </c>
      <c r="D26" s="132">
        <v>1499738</v>
      </c>
      <c r="E26" s="132">
        <v>1139208</v>
      </c>
      <c r="F26" s="132">
        <v>362022</v>
      </c>
      <c r="G26" s="132">
        <v>246502</v>
      </c>
      <c r="H26" s="132">
        <v>115520</v>
      </c>
      <c r="I26" s="132">
        <v>1780997</v>
      </c>
      <c r="J26" s="132">
        <v>197702</v>
      </c>
      <c r="K26" s="132">
        <v>128003</v>
      </c>
      <c r="L26" s="132">
        <v>0</v>
      </c>
      <c r="M26" s="132">
        <v>2067</v>
      </c>
      <c r="N26" s="132">
        <v>109032</v>
      </c>
      <c r="O26" s="132">
        <v>647873</v>
      </c>
      <c r="P26" s="132">
        <v>71441</v>
      </c>
      <c r="Q26" s="132">
        <v>0</v>
      </c>
      <c r="R26" s="132">
        <v>624879</v>
      </c>
      <c r="S26" s="132">
        <v>5278986</v>
      </c>
      <c r="T26" s="132">
        <v>4016533</v>
      </c>
      <c r="U26" s="132">
        <v>1939104</v>
      </c>
      <c r="V26" s="132">
        <v>838623</v>
      </c>
      <c r="W26" s="132">
        <v>464729</v>
      </c>
      <c r="X26" s="132">
        <v>0</v>
      </c>
      <c r="Y26" s="132">
        <v>774077</v>
      </c>
      <c r="Z26" s="132">
        <v>1210962</v>
      </c>
      <c r="AA26" s="132">
        <v>148656</v>
      </c>
      <c r="AB26" s="132">
        <v>0</v>
      </c>
      <c r="AC26" s="132">
        <v>217304</v>
      </c>
      <c r="AD26" s="132">
        <v>0</v>
      </c>
      <c r="AE26" s="132">
        <v>845002</v>
      </c>
      <c r="AF26" s="132">
        <v>0</v>
      </c>
      <c r="AG26" s="132">
        <v>445530</v>
      </c>
      <c r="AH26" s="132">
        <v>9510</v>
      </c>
      <c r="AI26" s="132">
        <v>0</v>
      </c>
      <c r="AJ26" s="132">
        <v>0</v>
      </c>
      <c r="AK26" s="132">
        <v>9510</v>
      </c>
      <c r="AL26" s="132">
        <v>51491</v>
      </c>
      <c r="AM26" s="132">
        <v>51491</v>
      </c>
      <c r="AN26" s="132">
        <v>0</v>
      </c>
      <c r="AO26" s="132">
        <v>0</v>
      </c>
      <c r="AP26" s="132">
        <v>487511</v>
      </c>
      <c r="AQ26" s="132">
        <v>-281071</v>
      </c>
      <c r="AR26" s="132">
        <v>590567</v>
      </c>
      <c r="AS26" s="132">
        <v>-178015</v>
      </c>
      <c r="AT26" s="132">
        <v>1003407</v>
      </c>
      <c r="AU26" s="133">
        <f t="shared" si="0"/>
        <v>91.5</v>
      </c>
      <c r="AV26" s="133">
        <f t="shared" si="1"/>
        <v>74.7</v>
      </c>
      <c r="AW26" s="133">
        <f t="shared" si="2"/>
        <v>21</v>
      </c>
      <c r="AX26" s="134">
        <f t="shared" si="3"/>
        <v>33.4</v>
      </c>
      <c r="AY26" s="129"/>
    </row>
    <row r="27" spans="1:51" s="123" customFormat="1" ht="29.25" customHeight="1">
      <c r="A27" s="130" t="s">
        <v>128</v>
      </c>
      <c r="B27" s="274">
        <v>2209144</v>
      </c>
      <c r="C27" s="274">
        <v>1198438</v>
      </c>
      <c r="D27" s="274">
        <v>625442</v>
      </c>
      <c r="E27" s="274">
        <v>458497</v>
      </c>
      <c r="F27" s="274">
        <v>114499</v>
      </c>
      <c r="G27" s="274">
        <v>66492</v>
      </c>
      <c r="H27" s="274">
        <v>48007</v>
      </c>
      <c r="I27" s="274">
        <v>1005894</v>
      </c>
      <c r="J27" s="274">
        <v>81116</v>
      </c>
      <c r="K27" s="274">
        <v>0</v>
      </c>
      <c r="L27" s="274">
        <v>0</v>
      </c>
      <c r="M27" s="274">
        <v>891</v>
      </c>
      <c r="N27" s="274">
        <v>53677</v>
      </c>
      <c r="O27" s="274">
        <v>245802</v>
      </c>
      <c r="P27" s="274">
        <v>25414</v>
      </c>
      <c r="Q27" s="274">
        <v>0</v>
      </c>
      <c r="R27" s="274">
        <v>598994</v>
      </c>
      <c r="S27" s="274">
        <v>2536749</v>
      </c>
      <c r="T27" s="274">
        <v>1673093</v>
      </c>
      <c r="U27" s="274">
        <v>830596</v>
      </c>
      <c r="V27" s="274">
        <v>352070</v>
      </c>
      <c r="W27" s="274">
        <v>216753</v>
      </c>
      <c r="X27" s="274">
        <v>0</v>
      </c>
      <c r="Y27" s="132">
        <v>273674</v>
      </c>
      <c r="Z27" s="274">
        <v>828681</v>
      </c>
      <c r="AA27" s="274">
        <v>65812</v>
      </c>
      <c r="AB27" s="274">
        <v>0</v>
      </c>
      <c r="AC27" s="274">
        <v>0</v>
      </c>
      <c r="AD27" s="274">
        <v>0</v>
      </c>
      <c r="AE27" s="274">
        <v>762869</v>
      </c>
      <c r="AF27" s="274">
        <v>0</v>
      </c>
      <c r="AG27" s="274">
        <v>297442</v>
      </c>
      <c r="AH27" s="274">
        <v>4812</v>
      </c>
      <c r="AI27" s="274">
        <v>0</v>
      </c>
      <c r="AJ27" s="274">
        <v>0</v>
      </c>
      <c r="AK27" s="274">
        <v>4812</v>
      </c>
      <c r="AL27" s="274">
        <v>34975</v>
      </c>
      <c r="AM27" s="274">
        <v>34975</v>
      </c>
      <c r="AN27" s="274">
        <v>0</v>
      </c>
      <c r="AO27" s="274">
        <v>0</v>
      </c>
      <c r="AP27" s="274">
        <v>327605</v>
      </c>
      <c r="AQ27" s="274">
        <v>-335306</v>
      </c>
      <c r="AR27" s="274">
        <v>257444</v>
      </c>
      <c r="AS27" s="274">
        <v>-405467</v>
      </c>
      <c r="AT27" s="274">
        <v>365971</v>
      </c>
      <c r="AU27" s="133">
        <f t="shared" si="0"/>
        <v>88.1</v>
      </c>
      <c r="AV27" s="133">
        <f t="shared" si="1"/>
        <v>71.6</v>
      </c>
      <c r="AW27" s="133">
        <f t="shared" si="2"/>
        <v>16.6</v>
      </c>
      <c r="AX27" s="134">
        <f t="shared" si="3"/>
        <v>30.5</v>
      </c>
      <c r="AY27" s="129"/>
    </row>
    <row r="28" spans="1:51" s="123" customFormat="1" ht="29.25" customHeight="1">
      <c r="A28" s="130" t="s">
        <v>130</v>
      </c>
      <c r="B28" s="274">
        <v>632027</v>
      </c>
      <c r="C28" s="274">
        <v>458137</v>
      </c>
      <c r="D28" s="274">
        <v>195084</v>
      </c>
      <c r="E28" s="274">
        <v>197181</v>
      </c>
      <c r="F28" s="274">
        <v>65872</v>
      </c>
      <c r="G28" s="274">
        <v>46965</v>
      </c>
      <c r="H28" s="274">
        <v>18907</v>
      </c>
      <c r="I28" s="274">
        <v>172726</v>
      </c>
      <c r="J28" s="274">
        <v>28891</v>
      </c>
      <c r="K28" s="274">
        <v>0</v>
      </c>
      <c r="L28" s="274">
        <v>0</v>
      </c>
      <c r="M28" s="274">
        <v>0</v>
      </c>
      <c r="N28" s="274">
        <v>13228</v>
      </c>
      <c r="O28" s="274">
        <v>117783</v>
      </c>
      <c r="P28" s="274">
        <v>4282</v>
      </c>
      <c r="Q28" s="274">
        <v>0</v>
      </c>
      <c r="R28" s="274">
        <v>8542</v>
      </c>
      <c r="S28" s="274">
        <v>730183</v>
      </c>
      <c r="T28" s="274">
        <v>678454</v>
      </c>
      <c r="U28" s="274">
        <v>344855</v>
      </c>
      <c r="V28" s="274">
        <v>127707</v>
      </c>
      <c r="W28" s="274">
        <v>59398</v>
      </c>
      <c r="X28" s="274">
        <v>0</v>
      </c>
      <c r="Y28" s="132">
        <v>146494</v>
      </c>
      <c r="Z28" s="274">
        <v>47641</v>
      </c>
      <c r="AA28" s="274">
        <v>20781</v>
      </c>
      <c r="AB28" s="274">
        <v>0</v>
      </c>
      <c r="AC28" s="274">
        <v>0</v>
      </c>
      <c r="AD28" s="274">
        <v>0</v>
      </c>
      <c r="AE28" s="274">
        <v>26860</v>
      </c>
      <c r="AF28" s="274">
        <v>0</v>
      </c>
      <c r="AG28" s="274">
        <v>95232</v>
      </c>
      <c r="AH28" s="274">
        <v>1164</v>
      </c>
      <c r="AI28" s="274">
        <v>0</v>
      </c>
      <c r="AJ28" s="274">
        <v>0</v>
      </c>
      <c r="AK28" s="274">
        <v>1164</v>
      </c>
      <c r="AL28" s="274">
        <v>4088</v>
      </c>
      <c r="AM28" s="274">
        <v>4088</v>
      </c>
      <c r="AN28" s="274">
        <v>0</v>
      </c>
      <c r="AO28" s="274">
        <v>0</v>
      </c>
      <c r="AP28" s="274">
        <v>98156</v>
      </c>
      <c r="AQ28" s="274">
        <v>-21701</v>
      </c>
      <c r="AR28" s="274">
        <v>87674</v>
      </c>
      <c r="AS28" s="274">
        <v>-32183</v>
      </c>
      <c r="AT28" s="274">
        <v>177976</v>
      </c>
      <c r="AU28" s="133">
        <f t="shared" si="0"/>
        <v>86.9</v>
      </c>
      <c r="AV28" s="133">
        <f t="shared" si="1"/>
        <v>67.5</v>
      </c>
      <c r="AW28" s="133">
        <f t="shared" si="2"/>
        <v>28.2</v>
      </c>
      <c r="AX28" s="134">
        <f t="shared" si="3"/>
        <v>38.8</v>
      </c>
      <c r="AY28" s="129"/>
    </row>
    <row r="29" spans="1:51" s="123" customFormat="1" ht="29.25" customHeight="1">
      <c r="A29" s="135" t="s">
        <v>129</v>
      </c>
      <c r="B29" s="275">
        <v>1950304</v>
      </c>
      <c r="C29" s="275">
        <v>1344393</v>
      </c>
      <c r="D29" s="275">
        <v>679212</v>
      </c>
      <c r="E29" s="275">
        <v>483530</v>
      </c>
      <c r="F29" s="275">
        <v>181651</v>
      </c>
      <c r="G29" s="275">
        <v>133045</v>
      </c>
      <c r="H29" s="275">
        <v>48606</v>
      </c>
      <c r="I29" s="275">
        <v>602377</v>
      </c>
      <c r="J29" s="275">
        <v>87695</v>
      </c>
      <c r="K29" s="275">
        <v>128003</v>
      </c>
      <c r="L29" s="275">
        <v>0</v>
      </c>
      <c r="M29" s="275">
        <v>1176</v>
      </c>
      <c r="N29" s="275">
        <v>42127</v>
      </c>
      <c r="O29" s="275">
        <v>284288</v>
      </c>
      <c r="P29" s="275">
        <v>41745</v>
      </c>
      <c r="Q29" s="275">
        <v>0</v>
      </c>
      <c r="R29" s="275">
        <v>17343</v>
      </c>
      <c r="S29" s="275">
        <v>2012054</v>
      </c>
      <c r="T29" s="275">
        <v>1664986</v>
      </c>
      <c r="U29" s="275">
        <v>763653</v>
      </c>
      <c r="V29" s="275">
        <v>358846</v>
      </c>
      <c r="W29" s="275">
        <v>188578</v>
      </c>
      <c r="X29" s="275">
        <v>0</v>
      </c>
      <c r="Y29" s="275">
        <v>353909</v>
      </c>
      <c r="Z29" s="275">
        <v>334640</v>
      </c>
      <c r="AA29" s="275">
        <v>62063</v>
      </c>
      <c r="AB29" s="275">
        <v>0</v>
      </c>
      <c r="AC29" s="275">
        <v>217304</v>
      </c>
      <c r="AD29" s="275">
        <v>0</v>
      </c>
      <c r="AE29" s="275">
        <v>55273</v>
      </c>
      <c r="AF29" s="275">
        <v>0</v>
      </c>
      <c r="AG29" s="275">
        <v>52856</v>
      </c>
      <c r="AH29" s="275">
        <v>3534</v>
      </c>
      <c r="AI29" s="275">
        <v>0</v>
      </c>
      <c r="AJ29" s="275">
        <v>0</v>
      </c>
      <c r="AK29" s="275">
        <v>3534</v>
      </c>
      <c r="AL29" s="275">
        <v>12428</v>
      </c>
      <c r="AM29" s="275">
        <v>12428</v>
      </c>
      <c r="AN29" s="275">
        <v>0</v>
      </c>
      <c r="AO29" s="275">
        <v>0</v>
      </c>
      <c r="AP29" s="275">
        <v>61750</v>
      </c>
      <c r="AQ29" s="275">
        <v>75936</v>
      </c>
      <c r="AR29" s="275">
        <v>245449</v>
      </c>
      <c r="AS29" s="275">
        <v>259635</v>
      </c>
      <c r="AT29" s="275">
        <v>459460</v>
      </c>
      <c r="AU29" s="138">
        <f t="shared" si="0"/>
        <v>97.4</v>
      </c>
      <c r="AV29" s="138">
        <f t="shared" si="1"/>
        <v>80.7</v>
      </c>
      <c r="AW29" s="138">
        <f t="shared" si="2"/>
        <v>23.6</v>
      </c>
      <c r="AX29" s="139">
        <f t="shared" si="3"/>
        <v>34.2</v>
      </c>
      <c r="AY29" s="129"/>
    </row>
    <row r="30" spans="1:51" s="123" customFormat="1" ht="29.25" customHeight="1" thickBot="1">
      <c r="A30" s="526" t="s">
        <v>4</v>
      </c>
      <c r="B30" s="140">
        <f>B10+B14+B15+B18+B21+B24+B25+B26</f>
        <v>27493067</v>
      </c>
      <c r="C30" s="140">
        <f aca="true" t="shared" si="4" ref="C30:AT30">C10+C14+C15+C18+C21+C24+C25+C26</f>
        <v>21872624</v>
      </c>
      <c r="D30" s="140">
        <f t="shared" si="4"/>
        <v>13607951</v>
      </c>
      <c r="E30" s="140">
        <f t="shared" si="4"/>
        <v>6221065</v>
      </c>
      <c r="F30" s="140">
        <f t="shared" si="4"/>
        <v>2043608</v>
      </c>
      <c r="G30" s="140">
        <f t="shared" si="4"/>
        <v>1037673</v>
      </c>
      <c r="H30" s="140">
        <f t="shared" si="4"/>
        <v>1005935</v>
      </c>
      <c r="I30" s="140">
        <f t="shared" si="4"/>
        <v>5265659</v>
      </c>
      <c r="J30" s="140">
        <f t="shared" si="4"/>
        <v>200787</v>
      </c>
      <c r="K30" s="140">
        <f t="shared" si="4"/>
        <v>128003</v>
      </c>
      <c r="L30" s="140">
        <f t="shared" si="4"/>
        <v>10575</v>
      </c>
      <c r="M30" s="140">
        <f t="shared" si="4"/>
        <v>15549</v>
      </c>
      <c r="N30" s="140">
        <f t="shared" si="4"/>
        <v>776133</v>
      </c>
      <c r="O30" s="140">
        <f t="shared" si="4"/>
        <v>1671090</v>
      </c>
      <c r="P30" s="140">
        <f t="shared" si="4"/>
        <v>1209030</v>
      </c>
      <c r="Q30" s="140">
        <f t="shared" si="4"/>
        <v>33321</v>
      </c>
      <c r="R30" s="140">
        <f t="shared" si="4"/>
        <v>1221171</v>
      </c>
      <c r="S30" s="140">
        <f t="shared" si="4"/>
        <v>29690641</v>
      </c>
      <c r="T30" s="140">
        <f t="shared" si="4"/>
        <v>24976602</v>
      </c>
      <c r="U30" s="140">
        <f t="shared" si="4"/>
        <v>11730620</v>
      </c>
      <c r="V30" s="140">
        <f t="shared" si="4"/>
        <v>3962044</v>
      </c>
      <c r="W30" s="140">
        <f t="shared" si="4"/>
        <v>2474284</v>
      </c>
      <c r="X30" s="140">
        <f t="shared" si="4"/>
        <v>0</v>
      </c>
      <c r="Y30" s="140">
        <f t="shared" si="4"/>
        <v>6809654</v>
      </c>
      <c r="Z30" s="140">
        <f t="shared" si="4"/>
        <v>2527460</v>
      </c>
      <c r="AA30" s="140">
        <f t="shared" si="4"/>
        <v>481563</v>
      </c>
      <c r="AB30" s="140">
        <f t="shared" si="4"/>
        <v>0</v>
      </c>
      <c r="AC30" s="140">
        <f t="shared" si="4"/>
        <v>217304</v>
      </c>
      <c r="AD30" s="140">
        <f t="shared" si="4"/>
        <v>15374</v>
      </c>
      <c r="AE30" s="140">
        <f t="shared" si="4"/>
        <v>1813219</v>
      </c>
      <c r="AF30" s="140">
        <f t="shared" si="4"/>
        <v>811773</v>
      </c>
      <c r="AG30" s="140">
        <f t="shared" si="4"/>
        <v>1177552</v>
      </c>
      <c r="AH30" s="140">
        <f t="shared" si="4"/>
        <v>354784</v>
      </c>
      <c r="AI30" s="140">
        <f t="shared" si="4"/>
        <v>297000</v>
      </c>
      <c r="AJ30" s="140">
        <f t="shared" si="4"/>
        <v>0</v>
      </c>
      <c r="AK30" s="140">
        <f t="shared" si="4"/>
        <v>57784</v>
      </c>
      <c r="AL30" s="140">
        <f t="shared" si="4"/>
        <v>2186579</v>
      </c>
      <c r="AM30" s="140">
        <f t="shared" si="4"/>
        <v>51491</v>
      </c>
      <c r="AN30" s="140">
        <f t="shared" si="4"/>
        <v>2135088</v>
      </c>
      <c r="AO30" s="140">
        <f t="shared" si="4"/>
        <v>465038</v>
      </c>
      <c r="AP30" s="140">
        <f t="shared" si="4"/>
        <v>2662612</v>
      </c>
      <c r="AQ30" s="140">
        <f t="shared" si="4"/>
        <v>-7087383</v>
      </c>
      <c r="AR30" s="140">
        <f t="shared" si="4"/>
        <v>629144</v>
      </c>
      <c r="AS30" s="140">
        <f t="shared" si="4"/>
        <v>-8655813</v>
      </c>
      <c r="AT30" s="140">
        <f t="shared" si="4"/>
        <v>3781896</v>
      </c>
      <c r="AU30" s="350">
        <f t="shared" si="0"/>
        <v>98.7</v>
      </c>
      <c r="AV30" s="141">
        <f t="shared" si="1"/>
        <v>87.6</v>
      </c>
      <c r="AW30" s="350">
        <f t="shared" si="2"/>
        <v>13.9</v>
      </c>
      <c r="AX30" s="142">
        <f t="shared" si="3"/>
        <v>17.3</v>
      </c>
      <c r="AY30" s="129"/>
    </row>
    <row r="32" s="143" customFormat="1" ht="20.25" customHeight="1"/>
  </sheetData>
  <sheetProtection/>
  <mergeCells count="3">
    <mergeCell ref="AF8:AG8"/>
    <mergeCell ref="AO8:AP8"/>
    <mergeCell ref="AJ5:AK5"/>
  </mergeCells>
  <printOptions horizontalCentered="1"/>
  <pageMargins left="0.5905511811023623" right="0.5905511811023623" top="0.7874015748031497" bottom="0.7874015748031497" header="0.5118110236220472" footer="0.5118110236220472"/>
  <pageSetup fitToWidth="3" fitToHeight="1" horizontalDpi="300" verticalDpi="300" orientation="landscape" paperSize="9" scale="55" r:id="rId1"/>
  <colBreaks count="1" manualBreakCount="1">
    <brk id="3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47"/>
  <sheetViews>
    <sheetView showGridLines="0" view="pageBreakPreview" zoomScale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24.375" style="65" customWidth="1"/>
    <col min="2" max="25" width="14.25390625" style="65" customWidth="1"/>
    <col min="26" max="26" width="11.00390625" style="65" customWidth="1"/>
    <col min="27" max="27" width="11.625" style="65" customWidth="1"/>
    <col min="28" max="28" width="11.375" style="65" customWidth="1"/>
    <col min="29" max="16384" width="9.125" style="65" customWidth="1"/>
  </cols>
  <sheetData>
    <row r="1" spans="1:2" s="24" customFormat="1" ht="30" customHeight="1">
      <c r="A1" s="58"/>
      <c r="B1" s="248" t="s">
        <v>867</v>
      </c>
    </row>
    <row r="2" spans="1:2" s="24" customFormat="1" ht="30" customHeight="1">
      <c r="A2" s="58"/>
      <c r="B2" s="249" t="s">
        <v>303</v>
      </c>
    </row>
    <row r="3" spans="1:25" s="24" customFormat="1" ht="30" customHeight="1" thickBot="1">
      <c r="A3" s="36"/>
      <c r="B3" s="278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1"/>
      <c r="O3" s="269"/>
      <c r="P3" s="269" t="s">
        <v>304</v>
      </c>
      <c r="Q3" s="270" t="s">
        <v>305</v>
      </c>
      <c r="R3" s="158"/>
      <c r="S3" s="158"/>
      <c r="T3" s="158"/>
      <c r="U3" s="158"/>
      <c r="V3" s="158"/>
      <c r="W3" s="158"/>
      <c r="X3" s="158"/>
      <c r="Y3" s="352" t="s">
        <v>306</v>
      </c>
    </row>
    <row r="4" spans="1:28" s="4" customFormat="1" ht="30" customHeight="1">
      <c r="A4" s="573" t="s">
        <v>307</v>
      </c>
      <c r="B4" s="576" t="s">
        <v>833</v>
      </c>
      <c r="C4" s="577"/>
      <c r="D4" s="577"/>
      <c r="E4" s="577"/>
      <c r="F4" s="577"/>
      <c r="G4" s="578"/>
      <c r="H4" s="147" t="s">
        <v>62</v>
      </c>
      <c r="I4" s="145"/>
      <c r="J4" s="145"/>
      <c r="K4" s="146"/>
      <c r="L4" s="148" t="s">
        <v>359</v>
      </c>
      <c r="M4" s="148" t="s">
        <v>345</v>
      </c>
      <c r="N4" s="148" t="s">
        <v>346</v>
      </c>
      <c r="O4" s="148" t="s">
        <v>347</v>
      </c>
      <c r="P4" s="148" t="s">
        <v>348</v>
      </c>
      <c r="Q4" s="579" t="s">
        <v>360</v>
      </c>
      <c r="R4" s="580"/>
      <c r="S4" s="580"/>
      <c r="T4" s="580"/>
      <c r="U4" s="581"/>
      <c r="V4" s="148" t="s">
        <v>114</v>
      </c>
      <c r="W4" s="148" t="s">
        <v>109</v>
      </c>
      <c r="X4" s="148" t="s">
        <v>79</v>
      </c>
      <c r="Y4" s="353" t="s">
        <v>357</v>
      </c>
      <c r="Z4" s="59"/>
      <c r="AA4" s="59"/>
      <c r="AB4" s="59"/>
    </row>
    <row r="5" spans="1:28" s="4" customFormat="1" ht="30" customHeight="1">
      <c r="A5" s="574"/>
      <c r="B5" s="354" t="s">
        <v>308</v>
      </c>
      <c r="C5" s="354" t="s">
        <v>309</v>
      </c>
      <c r="D5" s="354" t="s">
        <v>310</v>
      </c>
      <c r="E5" s="354" t="s">
        <v>311</v>
      </c>
      <c r="F5" s="354" t="s">
        <v>312</v>
      </c>
      <c r="G5" s="355"/>
      <c r="H5" s="165" t="s">
        <v>313</v>
      </c>
      <c r="I5" s="354" t="s">
        <v>314</v>
      </c>
      <c r="J5" s="354" t="s">
        <v>315</v>
      </c>
      <c r="K5" s="354" t="s">
        <v>316</v>
      </c>
      <c r="L5" s="354" t="s">
        <v>317</v>
      </c>
      <c r="M5" s="354" t="s">
        <v>318</v>
      </c>
      <c r="N5" s="354" t="s">
        <v>319</v>
      </c>
      <c r="O5" s="354" t="s">
        <v>320</v>
      </c>
      <c r="P5" s="354" t="s">
        <v>321</v>
      </c>
      <c r="Q5" s="582" t="s">
        <v>349</v>
      </c>
      <c r="R5" s="583"/>
      <c r="S5" s="584"/>
      <c r="T5" s="362" t="s">
        <v>215</v>
      </c>
      <c r="U5" s="363"/>
      <c r="V5" s="354" t="s">
        <v>354</v>
      </c>
      <c r="W5" s="354" t="s">
        <v>219</v>
      </c>
      <c r="X5" s="354" t="s">
        <v>322</v>
      </c>
      <c r="Y5" s="356" t="s">
        <v>323</v>
      </c>
      <c r="Z5" s="63"/>
      <c r="AA5" s="63"/>
      <c r="AB5" s="63"/>
    </row>
    <row r="6" spans="1:28" s="4" customFormat="1" ht="30" customHeight="1">
      <c r="A6" s="574"/>
      <c r="B6" s="354"/>
      <c r="C6" s="354"/>
      <c r="D6" s="354"/>
      <c r="E6" s="354"/>
      <c r="F6" s="354"/>
      <c r="G6" s="355" t="s">
        <v>324</v>
      </c>
      <c r="H6" s="165"/>
      <c r="I6" s="354"/>
      <c r="J6" s="354" t="s">
        <v>325</v>
      </c>
      <c r="K6" s="354" t="s">
        <v>326</v>
      </c>
      <c r="L6" s="357"/>
      <c r="M6" s="357"/>
      <c r="N6" s="357"/>
      <c r="O6" s="357"/>
      <c r="P6" s="357"/>
      <c r="Q6" s="354" t="s">
        <v>350</v>
      </c>
      <c r="R6" s="354" t="s">
        <v>351</v>
      </c>
      <c r="S6" s="585" t="s">
        <v>352</v>
      </c>
      <c r="T6" s="354" t="s">
        <v>353</v>
      </c>
      <c r="U6" s="354" t="s">
        <v>324</v>
      </c>
      <c r="V6" s="354" t="s">
        <v>355</v>
      </c>
      <c r="W6" s="357"/>
      <c r="X6" s="357"/>
      <c r="Y6" s="188"/>
      <c r="Z6" s="63"/>
      <c r="AA6" s="63"/>
      <c r="AB6" s="63"/>
    </row>
    <row r="7" spans="1:28" s="4" customFormat="1" ht="30" customHeight="1">
      <c r="A7" s="575"/>
      <c r="B7" s="151"/>
      <c r="C7" s="151"/>
      <c r="D7" s="151"/>
      <c r="E7" s="151"/>
      <c r="F7" s="151"/>
      <c r="G7" s="151"/>
      <c r="H7" s="192"/>
      <c r="I7" s="358"/>
      <c r="J7" s="359"/>
      <c r="K7" s="359"/>
      <c r="L7" s="358"/>
      <c r="M7" s="358"/>
      <c r="N7" s="358"/>
      <c r="O7" s="358"/>
      <c r="P7" s="358"/>
      <c r="Q7" s="358"/>
      <c r="R7" s="358"/>
      <c r="S7" s="586"/>
      <c r="T7" s="358"/>
      <c r="U7" s="358"/>
      <c r="V7" s="359"/>
      <c r="W7" s="358"/>
      <c r="X7" s="360" t="s">
        <v>356</v>
      </c>
      <c r="Y7" s="361"/>
      <c r="Z7" s="63"/>
      <c r="AA7" s="63"/>
      <c r="AB7" s="63"/>
    </row>
    <row r="8" spans="1:29" s="4" customFormat="1" ht="30" customHeight="1" hidden="1">
      <c r="A8" s="153"/>
      <c r="B8" s="154" t="s">
        <v>327</v>
      </c>
      <c r="C8" s="154" t="s">
        <v>328</v>
      </c>
      <c r="D8" s="154" t="s">
        <v>329</v>
      </c>
      <c r="E8" s="154" t="s">
        <v>330</v>
      </c>
      <c r="F8" s="154" t="s">
        <v>331</v>
      </c>
      <c r="G8" s="154" t="s">
        <v>332</v>
      </c>
      <c r="H8" s="155" t="s">
        <v>333</v>
      </c>
      <c r="I8" s="154" t="s">
        <v>334</v>
      </c>
      <c r="J8" s="120" t="s">
        <v>335</v>
      </c>
      <c r="K8" s="120" t="s">
        <v>336</v>
      </c>
      <c r="L8" s="154" t="s">
        <v>337</v>
      </c>
      <c r="M8" s="154" t="s">
        <v>338</v>
      </c>
      <c r="N8" s="155" t="s">
        <v>339</v>
      </c>
      <c r="O8" s="154" t="s">
        <v>340</v>
      </c>
      <c r="P8" s="154" t="s">
        <v>341</v>
      </c>
      <c r="Q8" s="154" t="s">
        <v>71</v>
      </c>
      <c r="R8" s="154" t="s">
        <v>72</v>
      </c>
      <c r="S8" s="154" t="s">
        <v>73</v>
      </c>
      <c r="T8" s="154" t="s">
        <v>74</v>
      </c>
      <c r="U8" s="154" t="s">
        <v>75</v>
      </c>
      <c r="V8" s="154" t="s">
        <v>76</v>
      </c>
      <c r="W8" s="120" t="s">
        <v>342</v>
      </c>
      <c r="X8" s="120" t="s">
        <v>343</v>
      </c>
      <c r="Y8" s="122" t="s">
        <v>344</v>
      </c>
      <c r="Z8" s="64"/>
      <c r="AA8" s="64"/>
      <c r="AB8" s="64"/>
      <c r="AC8" s="64"/>
    </row>
    <row r="9" spans="1:28" s="4" customFormat="1" ht="30" customHeight="1">
      <c r="A9" s="125" t="s">
        <v>7</v>
      </c>
      <c r="B9" s="126">
        <v>230327</v>
      </c>
      <c r="C9" s="126">
        <v>181848</v>
      </c>
      <c r="D9" s="126">
        <v>110520</v>
      </c>
      <c r="E9" s="126">
        <v>25246</v>
      </c>
      <c r="F9" s="126">
        <v>93115</v>
      </c>
      <c r="G9" s="126">
        <v>641056</v>
      </c>
      <c r="H9" s="126">
        <v>27078</v>
      </c>
      <c r="I9" s="126">
        <v>27078</v>
      </c>
      <c r="J9" s="126">
        <v>0</v>
      </c>
      <c r="K9" s="126">
        <v>0</v>
      </c>
      <c r="L9" s="126">
        <v>280805</v>
      </c>
      <c r="M9" s="126">
        <v>19679</v>
      </c>
      <c r="N9" s="126">
        <v>1830</v>
      </c>
      <c r="O9" s="126">
        <v>12213</v>
      </c>
      <c r="P9" s="126">
        <v>117299</v>
      </c>
      <c r="Q9" s="126">
        <v>35650</v>
      </c>
      <c r="R9" s="126">
        <v>37568</v>
      </c>
      <c r="S9" s="126">
        <v>73218</v>
      </c>
      <c r="T9" s="126">
        <v>41594</v>
      </c>
      <c r="U9" s="126">
        <v>114812</v>
      </c>
      <c r="V9" s="126">
        <v>2585</v>
      </c>
      <c r="W9" s="126">
        <v>137901</v>
      </c>
      <c r="X9" s="126">
        <v>1355258</v>
      </c>
      <c r="Y9" s="537">
        <v>1355258</v>
      </c>
      <c r="Z9" s="64"/>
      <c r="AA9" s="64"/>
      <c r="AB9" s="64"/>
    </row>
    <row r="10" spans="1:28" s="4" customFormat="1" ht="30" customHeight="1">
      <c r="A10" s="130" t="s">
        <v>134</v>
      </c>
      <c r="B10" s="274">
        <v>0</v>
      </c>
      <c r="C10" s="274">
        <v>0</v>
      </c>
      <c r="D10" s="274">
        <v>0</v>
      </c>
      <c r="E10" s="274">
        <v>0</v>
      </c>
      <c r="F10" s="274">
        <v>0</v>
      </c>
      <c r="G10" s="274">
        <v>0</v>
      </c>
      <c r="H10" s="274">
        <v>11388</v>
      </c>
      <c r="I10" s="274">
        <v>11388</v>
      </c>
      <c r="J10" s="274">
        <v>0</v>
      </c>
      <c r="K10" s="274">
        <v>0</v>
      </c>
      <c r="L10" s="274">
        <v>0</v>
      </c>
      <c r="M10" s="274">
        <v>0</v>
      </c>
      <c r="N10" s="274">
        <v>0</v>
      </c>
      <c r="O10" s="274">
        <v>0</v>
      </c>
      <c r="P10" s="274">
        <v>0</v>
      </c>
      <c r="Q10" s="274">
        <v>0</v>
      </c>
      <c r="R10" s="274">
        <v>0</v>
      </c>
      <c r="S10" s="274">
        <v>0</v>
      </c>
      <c r="T10" s="274">
        <v>0</v>
      </c>
      <c r="U10" s="274">
        <v>0</v>
      </c>
      <c r="V10" s="274">
        <v>0</v>
      </c>
      <c r="W10" s="274">
        <v>0</v>
      </c>
      <c r="X10" s="274">
        <v>11388</v>
      </c>
      <c r="Y10" s="365">
        <v>11388</v>
      </c>
      <c r="Z10" s="64"/>
      <c r="AA10" s="64"/>
      <c r="AB10" s="64"/>
    </row>
    <row r="11" spans="1:28" s="4" customFormat="1" ht="30" customHeight="1">
      <c r="A11" s="130" t="s">
        <v>168</v>
      </c>
      <c r="B11" s="274">
        <v>0</v>
      </c>
      <c r="C11" s="274">
        <v>0</v>
      </c>
      <c r="D11" s="274">
        <v>0</v>
      </c>
      <c r="E11" s="274">
        <v>40</v>
      </c>
      <c r="F11" s="274">
        <v>0</v>
      </c>
      <c r="G11" s="274">
        <v>40</v>
      </c>
      <c r="H11" s="274">
        <v>5347</v>
      </c>
      <c r="I11" s="274">
        <v>5347</v>
      </c>
      <c r="J11" s="274">
        <v>0</v>
      </c>
      <c r="K11" s="274">
        <v>0</v>
      </c>
      <c r="L11" s="274">
        <v>187924</v>
      </c>
      <c r="M11" s="274">
        <v>0</v>
      </c>
      <c r="N11" s="274">
        <v>416</v>
      </c>
      <c r="O11" s="274">
        <v>6417</v>
      </c>
      <c r="P11" s="274">
        <v>693</v>
      </c>
      <c r="Q11" s="274">
        <v>0</v>
      </c>
      <c r="R11" s="274">
        <v>0</v>
      </c>
      <c r="S11" s="274">
        <v>0</v>
      </c>
      <c r="T11" s="274">
        <v>0</v>
      </c>
      <c r="U11" s="274">
        <v>0</v>
      </c>
      <c r="V11" s="274">
        <v>0</v>
      </c>
      <c r="W11" s="274">
        <v>76445</v>
      </c>
      <c r="X11" s="274">
        <v>277282</v>
      </c>
      <c r="Y11" s="365">
        <v>277282</v>
      </c>
      <c r="Z11" s="64"/>
      <c r="AA11" s="64"/>
      <c r="AB11" s="64"/>
    </row>
    <row r="12" spans="1:28" s="4" customFormat="1" ht="30" customHeight="1">
      <c r="A12" s="130" t="s">
        <v>808</v>
      </c>
      <c r="B12" s="274">
        <v>230327</v>
      </c>
      <c r="C12" s="274">
        <v>181848</v>
      </c>
      <c r="D12" s="274">
        <v>110520</v>
      </c>
      <c r="E12" s="274">
        <v>25206</v>
      </c>
      <c r="F12" s="274">
        <v>93115</v>
      </c>
      <c r="G12" s="274">
        <v>641016</v>
      </c>
      <c r="H12" s="274">
        <v>10343</v>
      </c>
      <c r="I12" s="274">
        <v>10343</v>
      </c>
      <c r="J12" s="274">
        <v>0</v>
      </c>
      <c r="K12" s="274">
        <v>0</v>
      </c>
      <c r="L12" s="274">
        <v>92881</v>
      </c>
      <c r="M12" s="274">
        <v>19679</v>
      </c>
      <c r="N12" s="274">
        <v>1414</v>
      </c>
      <c r="O12" s="274">
        <v>5796</v>
      </c>
      <c r="P12" s="274">
        <v>116606</v>
      </c>
      <c r="Q12" s="274">
        <v>35650</v>
      </c>
      <c r="R12" s="274">
        <v>37568</v>
      </c>
      <c r="S12" s="274">
        <v>73218</v>
      </c>
      <c r="T12" s="274">
        <v>41594</v>
      </c>
      <c r="U12" s="274">
        <v>114812</v>
      </c>
      <c r="V12" s="274">
        <v>2585</v>
      </c>
      <c r="W12" s="274">
        <v>61456</v>
      </c>
      <c r="X12" s="274">
        <v>1066588</v>
      </c>
      <c r="Y12" s="365">
        <v>1066588</v>
      </c>
      <c r="Z12" s="64"/>
      <c r="AA12" s="64"/>
      <c r="AB12" s="64"/>
    </row>
    <row r="13" spans="1:28" s="4" customFormat="1" ht="30" customHeight="1">
      <c r="A13" s="130" t="s">
        <v>9</v>
      </c>
      <c r="B13" s="274">
        <v>534228</v>
      </c>
      <c r="C13" s="274">
        <v>426628</v>
      </c>
      <c r="D13" s="274">
        <v>144096</v>
      </c>
      <c r="E13" s="274">
        <v>58427</v>
      </c>
      <c r="F13" s="274">
        <v>190393</v>
      </c>
      <c r="G13" s="274">
        <v>1353772</v>
      </c>
      <c r="H13" s="274">
        <v>60881</v>
      </c>
      <c r="I13" s="274">
        <v>60881</v>
      </c>
      <c r="J13" s="274">
        <v>0</v>
      </c>
      <c r="K13" s="274">
        <v>0</v>
      </c>
      <c r="L13" s="274">
        <v>306644</v>
      </c>
      <c r="M13" s="274">
        <v>38296</v>
      </c>
      <c r="N13" s="274">
        <v>3089</v>
      </c>
      <c r="O13" s="274">
        <v>12970</v>
      </c>
      <c r="P13" s="274">
        <v>346890</v>
      </c>
      <c r="Q13" s="274">
        <v>29831</v>
      </c>
      <c r="R13" s="274">
        <v>156939</v>
      </c>
      <c r="S13" s="274">
        <v>186770</v>
      </c>
      <c r="T13" s="274">
        <v>308070</v>
      </c>
      <c r="U13" s="274">
        <v>494840</v>
      </c>
      <c r="V13" s="274">
        <v>196</v>
      </c>
      <c r="W13" s="274">
        <v>203897</v>
      </c>
      <c r="X13" s="274">
        <v>2821475</v>
      </c>
      <c r="Y13" s="365">
        <v>2821475</v>
      </c>
      <c r="Z13" s="64"/>
      <c r="AA13" s="64"/>
      <c r="AB13" s="64"/>
    </row>
    <row r="14" spans="1:28" s="4" customFormat="1" ht="30" customHeight="1">
      <c r="A14" s="130" t="s">
        <v>23</v>
      </c>
      <c r="B14" s="132">
        <v>274711</v>
      </c>
      <c r="C14" s="132">
        <v>217694</v>
      </c>
      <c r="D14" s="132">
        <v>145655</v>
      </c>
      <c r="E14" s="132">
        <v>0</v>
      </c>
      <c r="F14" s="132">
        <v>91933</v>
      </c>
      <c r="G14" s="132">
        <v>729993</v>
      </c>
      <c r="H14" s="132">
        <v>1840</v>
      </c>
      <c r="I14" s="132">
        <v>1555</v>
      </c>
      <c r="J14" s="132">
        <v>0</v>
      </c>
      <c r="K14" s="132">
        <v>285</v>
      </c>
      <c r="L14" s="132">
        <v>64349</v>
      </c>
      <c r="M14" s="132">
        <v>16933</v>
      </c>
      <c r="N14" s="132">
        <v>2006</v>
      </c>
      <c r="O14" s="132">
        <v>10190</v>
      </c>
      <c r="P14" s="132">
        <v>107987</v>
      </c>
      <c r="Q14" s="132">
        <v>311582</v>
      </c>
      <c r="R14" s="132">
        <v>57353</v>
      </c>
      <c r="S14" s="132">
        <v>368935</v>
      </c>
      <c r="T14" s="132">
        <v>96198</v>
      </c>
      <c r="U14" s="132">
        <v>465133</v>
      </c>
      <c r="V14" s="132">
        <v>15907</v>
      </c>
      <c r="W14" s="132">
        <v>167664</v>
      </c>
      <c r="X14" s="132">
        <v>1582002</v>
      </c>
      <c r="Y14" s="156">
        <v>1582002</v>
      </c>
      <c r="Z14" s="64"/>
      <c r="AA14" s="64"/>
      <c r="AB14" s="64"/>
    </row>
    <row r="15" spans="1:28" s="4" customFormat="1" ht="30" customHeight="1">
      <c r="A15" s="130" t="s">
        <v>126</v>
      </c>
      <c r="B15" s="274">
        <v>138149</v>
      </c>
      <c r="C15" s="274">
        <v>111963</v>
      </c>
      <c r="D15" s="274">
        <v>89410</v>
      </c>
      <c r="E15" s="274">
        <v>0</v>
      </c>
      <c r="F15" s="274">
        <v>44987</v>
      </c>
      <c r="G15" s="274">
        <v>384509</v>
      </c>
      <c r="H15" s="274">
        <v>292</v>
      </c>
      <c r="I15" s="274">
        <v>156</v>
      </c>
      <c r="J15" s="274">
        <v>0</v>
      </c>
      <c r="K15" s="274">
        <v>136</v>
      </c>
      <c r="L15" s="274">
        <v>36545</v>
      </c>
      <c r="M15" s="274">
        <v>9303</v>
      </c>
      <c r="N15" s="274">
        <v>1164</v>
      </c>
      <c r="O15" s="274">
        <v>4911</v>
      </c>
      <c r="P15" s="274">
        <v>54969</v>
      </c>
      <c r="Q15" s="274">
        <v>164895</v>
      </c>
      <c r="R15" s="274">
        <v>34324</v>
      </c>
      <c r="S15" s="274">
        <v>199219</v>
      </c>
      <c r="T15" s="274">
        <v>45345</v>
      </c>
      <c r="U15" s="274">
        <v>244564</v>
      </c>
      <c r="V15" s="274">
        <v>8646</v>
      </c>
      <c r="W15" s="274">
        <v>86768</v>
      </c>
      <c r="X15" s="274">
        <v>831671</v>
      </c>
      <c r="Y15" s="365">
        <v>831671</v>
      </c>
      <c r="Z15" s="64"/>
      <c r="AA15" s="64"/>
      <c r="AB15" s="64"/>
    </row>
    <row r="16" spans="1:28" s="4" customFormat="1" ht="30" customHeight="1">
      <c r="A16" s="130" t="s">
        <v>133</v>
      </c>
      <c r="B16" s="274">
        <v>136562</v>
      </c>
      <c r="C16" s="274">
        <v>105731</v>
      </c>
      <c r="D16" s="274">
        <v>56245</v>
      </c>
      <c r="E16" s="274">
        <v>0</v>
      </c>
      <c r="F16" s="274">
        <v>46946</v>
      </c>
      <c r="G16" s="274">
        <v>345484</v>
      </c>
      <c r="H16" s="274">
        <v>1548</v>
      </c>
      <c r="I16" s="274">
        <v>1399</v>
      </c>
      <c r="J16" s="274">
        <v>0</v>
      </c>
      <c r="K16" s="274">
        <v>149</v>
      </c>
      <c r="L16" s="274">
        <v>27804</v>
      </c>
      <c r="M16" s="274">
        <v>7630</v>
      </c>
      <c r="N16" s="274">
        <v>842</v>
      </c>
      <c r="O16" s="274">
        <v>5279</v>
      </c>
      <c r="P16" s="274">
        <v>53018</v>
      </c>
      <c r="Q16" s="274">
        <v>146687</v>
      </c>
      <c r="R16" s="274">
        <v>23029</v>
      </c>
      <c r="S16" s="274">
        <v>169716</v>
      </c>
      <c r="T16" s="274">
        <v>50853</v>
      </c>
      <c r="U16" s="274">
        <v>220569</v>
      </c>
      <c r="V16" s="274">
        <v>7261</v>
      </c>
      <c r="W16" s="274">
        <v>80896</v>
      </c>
      <c r="X16" s="274">
        <v>750331</v>
      </c>
      <c r="Y16" s="365">
        <v>750331</v>
      </c>
      <c r="Z16" s="64"/>
      <c r="AA16" s="64"/>
      <c r="AB16" s="64"/>
    </row>
    <row r="17" spans="1:28" s="4" customFormat="1" ht="30" customHeight="1">
      <c r="A17" s="130" t="s">
        <v>10</v>
      </c>
      <c r="B17" s="132">
        <v>1381081</v>
      </c>
      <c r="C17" s="132">
        <v>871456</v>
      </c>
      <c r="D17" s="132">
        <v>469324</v>
      </c>
      <c r="E17" s="132">
        <v>127333</v>
      </c>
      <c r="F17" s="132">
        <v>501507</v>
      </c>
      <c r="G17" s="132">
        <v>3350701</v>
      </c>
      <c r="H17" s="132">
        <v>47815</v>
      </c>
      <c r="I17" s="132">
        <v>47807</v>
      </c>
      <c r="J17" s="132">
        <v>0</v>
      </c>
      <c r="K17" s="132">
        <v>8</v>
      </c>
      <c r="L17" s="132">
        <v>391942</v>
      </c>
      <c r="M17" s="132">
        <v>88773</v>
      </c>
      <c r="N17" s="132">
        <v>5308</v>
      </c>
      <c r="O17" s="132">
        <v>34541</v>
      </c>
      <c r="P17" s="132">
        <v>544248</v>
      </c>
      <c r="Q17" s="132">
        <v>114479</v>
      </c>
      <c r="R17" s="132">
        <v>367941</v>
      </c>
      <c r="S17" s="132">
        <v>482420</v>
      </c>
      <c r="T17" s="132">
        <v>383546</v>
      </c>
      <c r="U17" s="132">
        <v>865966</v>
      </c>
      <c r="V17" s="132">
        <v>0</v>
      </c>
      <c r="W17" s="132">
        <v>405472</v>
      </c>
      <c r="X17" s="132">
        <v>5734766</v>
      </c>
      <c r="Y17" s="156">
        <v>5734766</v>
      </c>
      <c r="Z17" s="64"/>
      <c r="AA17" s="64"/>
      <c r="AB17" s="64"/>
    </row>
    <row r="18" spans="1:28" s="4" customFormat="1" ht="30" customHeight="1">
      <c r="A18" s="130" t="s">
        <v>127</v>
      </c>
      <c r="B18" s="274">
        <v>753650</v>
      </c>
      <c r="C18" s="274">
        <v>497978</v>
      </c>
      <c r="D18" s="274">
        <v>229326</v>
      </c>
      <c r="E18" s="274">
        <v>74461</v>
      </c>
      <c r="F18" s="274">
        <v>272762</v>
      </c>
      <c r="G18" s="274">
        <v>1828177</v>
      </c>
      <c r="H18" s="274">
        <v>11125</v>
      </c>
      <c r="I18" s="274">
        <v>11125</v>
      </c>
      <c r="J18" s="274">
        <v>0</v>
      </c>
      <c r="K18" s="274">
        <v>0</v>
      </c>
      <c r="L18" s="274">
        <v>227223</v>
      </c>
      <c r="M18" s="274">
        <v>50817</v>
      </c>
      <c r="N18" s="274">
        <v>2812</v>
      </c>
      <c r="O18" s="274">
        <v>16205</v>
      </c>
      <c r="P18" s="274">
        <v>331324</v>
      </c>
      <c r="Q18" s="274">
        <v>89737</v>
      </c>
      <c r="R18" s="274">
        <v>300299</v>
      </c>
      <c r="S18" s="274">
        <v>390036</v>
      </c>
      <c r="T18" s="274">
        <v>291770</v>
      </c>
      <c r="U18" s="274">
        <v>681806</v>
      </c>
      <c r="V18" s="274">
        <v>0</v>
      </c>
      <c r="W18" s="274">
        <v>258683</v>
      </c>
      <c r="X18" s="274">
        <v>3408172</v>
      </c>
      <c r="Y18" s="365">
        <v>3408172</v>
      </c>
      <c r="Z18" s="64"/>
      <c r="AA18" s="64"/>
      <c r="AB18" s="64"/>
    </row>
    <row r="19" spans="1:28" s="4" customFormat="1" ht="30" customHeight="1">
      <c r="A19" s="130" t="s">
        <v>807</v>
      </c>
      <c r="B19" s="274">
        <v>627431</v>
      </c>
      <c r="C19" s="274">
        <v>373478</v>
      </c>
      <c r="D19" s="274">
        <v>239998</v>
      </c>
      <c r="E19" s="274">
        <v>52872</v>
      </c>
      <c r="F19" s="274">
        <v>228745</v>
      </c>
      <c r="G19" s="274">
        <v>1522524</v>
      </c>
      <c r="H19" s="274">
        <v>36690</v>
      </c>
      <c r="I19" s="274">
        <v>36682</v>
      </c>
      <c r="J19" s="274">
        <v>0</v>
      </c>
      <c r="K19" s="274">
        <v>8</v>
      </c>
      <c r="L19" s="274">
        <v>164719</v>
      </c>
      <c r="M19" s="274">
        <v>37956</v>
      </c>
      <c r="N19" s="274">
        <v>2496</v>
      </c>
      <c r="O19" s="274">
        <v>18336</v>
      </c>
      <c r="P19" s="274">
        <v>212924</v>
      </c>
      <c r="Q19" s="274">
        <v>24742</v>
      </c>
      <c r="R19" s="274">
        <v>67642</v>
      </c>
      <c r="S19" s="274">
        <v>92384</v>
      </c>
      <c r="T19" s="274">
        <v>91776</v>
      </c>
      <c r="U19" s="274">
        <v>184160</v>
      </c>
      <c r="V19" s="274">
        <v>0</v>
      </c>
      <c r="W19" s="274">
        <v>146789</v>
      </c>
      <c r="X19" s="274">
        <v>2326594</v>
      </c>
      <c r="Y19" s="365">
        <v>2326594</v>
      </c>
      <c r="Z19" s="64"/>
      <c r="AA19" s="64"/>
      <c r="AB19" s="64"/>
    </row>
    <row r="20" spans="1:28" s="4" customFormat="1" ht="30" customHeight="1">
      <c r="A20" s="130" t="s">
        <v>11</v>
      </c>
      <c r="B20" s="132">
        <v>780332</v>
      </c>
      <c r="C20" s="132">
        <v>557326</v>
      </c>
      <c r="D20" s="132">
        <v>97263</v>
      </c>
      <c r="E20" s="132">
        <v>21009</v>
      </c>
      <c r="F20" s="132">
        <v>273867</v>
      </c>
      <c r="G20" s="132">
        <v>1729797</v>
      </c>
      <c r="H20" s="132">
        <v>51628</v>
      </c>
      <c r="I20" s="132">
        <v>51617</v>
      </c>
      <c r="J20" s="132">
        <v>0</v>
      </c>
      <c r="K20" s="132">
        <v>11</v>
      </c>
      <c r="L20" s="132">
        <v>300965</v>
      </c>
      <c r="M20" s="132">
        <v>48210</v>
      </c>
      <c r="N20" s="132">
        <v>3215</v>
      </c>
      <c r="O20" s="132">
        <v>24670</v>
      </c>
      <c r="P20" s="132">
        <v>405894</v>
      </c>
      <c r="Q20" s="132">
        <v>109285</v>
      </c>
      <c r="R20" s="132">
        <v>137059</v>
      </c>
      <c r="S20" s="132">
        <v>246344</v>
      </c>
      <c r="T20" s="132">
        <v>157427</v>
      </c>
      <c r="U20" s="132">
        <v>403771</v>
      </c>
      <c r="V20" s="132">
        <v>0</v>
      </c>
      <c r="W20" s="132">
        <v>891652</v>
      </c>
      <c r="X20" s="132">
        <v>3859802</v>
      </c>
      <c r="Y20" s="156">
        <v>3859802</v>
      </c>
      <c r="Z20" s="64"/>
      <c r="AA20" s="64"/>
      <c r="AB20" s="64"/>
    </row>
    <row r="21" spans="1:28" s="4" customFormat="1" ht="30" customHeight="1">
      <c r="A21" s="130" t="s">
        <v>132</v>
      </c>
      <c r="B21" s="274">
        <v>468333</v>
      </c>
      <c r="C21" s="274">
        <v>327913</v>
      </c>
      <c r="D21" s="274">
        <v>47269</v>
      </c>
      <c r="E21" s="274">
        <v>21009</v>
      </c>
      <c r="F21" s="274">
        <v>162428</v>
      </c>
      <c r="G21" s="274">
        <v>1026952</v>
      </c>
      <c r="H21" s="274">
        <v>17090</v>
      </c>
      <c r="I21" s="274">
        <v>17090</v>
      </c>
      <c r="J21" s="274">
        <v>0</v>
      </c>
      <c r="K21" s="274">
        <v>0</v>
      </c>
      <c r="L21" s="274">
        <v>165290</v>
      </c>
      <c r="M21" s="274">
        <v>25694</v>
      </c>
      <c r="N21" s="274">
        <v>2070</v>
      </c>
      <c r="O21" s="274">
        <v>15282</v>
      </c>
      <c r="P21" s="274">
        <v>247707</v>
      </c>
      <c r="Q21" s="274">
        <v>84220</v>
      </c>
      <c r="R21" s="274">
        <v>109816</v>
      </c>
      <c r="S21" s="274">
        <v>194036</v>
      </c>
      <c r="T21" s="274">
        <v>94357</v>
      </c>
      <c r="U21" s="274">
        <v>288393</v>
      </c>
      <c r="V21" s="274">
        <v>0</v>
      </c>
      <c r="W21" s="274">
        <v>715269</v>
      </c>
      <c r="X21" s="274">
        <v>2503747</v>
      </c>
      <c r="Y21" s="365">
        <v>2503747</v>
      </c>
      <c r="Z21" s="64"/>
      <c r="AA21" s="64"/>
      <c r="AB21" s="64"/>
    </row>
    <row r="22" spans="1:28" s="4" customFormat="1" ht="30" customHeight="1">
      <c r="A22" s="130" t="s">
        <v>131</v>
      </c>
      <c r="B22" s="274">
        <v>311999</v>
      </c>
      <c r="C22" s="274">
        <v>229413</v>
      </c>
      <c r="D22" s="274">
        <v>49994</v>
      </c>
      <c r="E22" s="274">
        <v>0</v>
      </c>
      <c r="F22" s="274">
        <v>111439</v>
      </c>
      <c r="G22" s="274">
        <v>702845</v>
      </c>
      <c r="H22" s="274">
        <v>34538</v>
      </c>
      <c r="I22" s="274">
        <v>34527</v>
      </c>
      <c r="J22" s="274">
        <v>0</v>
      </c>
      <c r="K22" s="274">
        <v>11</v>
      </c>
      <c r="L22" s="274">
        <v>135675</v>
      </c>
      <c r="M22" s="274">
        <v>22516</v>
      </c>
      <c r="N22" s="274">
        <v>1145</v>
      </c>
      <c r="O22" s="274">
        <v>9388</v>
      </c>
      <c r="P22" s="274">
        <v>158187</v>
      </c>
      <c r="Q22" s="274">
        <v>25065</v>
      </c>
      <c r="R22" s="274">
        <v>27243</v>
      </c>
      <c r="S22" s="274">
        <v>52308</v>
      </c>
      <c r="T22" s="274">
        <v>63070</v>
      </c>
      <c r="U22" s="274">
        <v>115378</v>
      </c>
      <c r="V22" s="274">
        <v>0</v>
      </c>
      <c r="W22" s="274">
        <v>176383</v>
      </c>
      <c r="X22" s="274">
        <v>1356055</v>
      </c>
      <c r="Y22" s="365">
        <v>1356055</v>
      </c>
      <c r="Z22" s="64"/>
      <c r="AA22" s="64"/>
      <c r="AB22" s="64"/>
    </row>
    <row r="23" spans="1:28" s="4" customFormat="1" ht="30" customHeight="1">
      <c r="A23" s="130" t="s">
        <v>17</v>
      </c>
      <c r="B23" s="274">
        <v>13429</v>
      </c>
      <c r="C23" s="274">
        <v>7225</v>
      </c>
      <c r="D23" s="274">
        <v>0</v>
      </c>
      <c r="E23" s="274">
        <v>0</v>
      </c>
      <c r="F23" s="274">
        <v>4040</v>
      </c>
      <c r="G23" s="274">
        <v>24694</v>
      </c>
      <c r="H23" s="274">
        <v>75358</v>
      </c>
      <c r="I23" s="274">
        <v>75358</v>
      </c>
      <c r="J23" s="274">
        <v>0</v>
      </c>
      <c r="K23" s="274">
        <v>0</v>
      </c>
      <c r="L23" s="274">
        <v>206243</v>
      </c>
      <c r="M23" s="274">
        <v>0</v>
      </c>
      <c r="N23" s="274">
        <v>0</v>
      </c>
      <c r="O23" s="274">
        <v>0</v>
      </c>
      <c r="P23" s="274">
        <v>0</v>
      </c>
      <c r="Q23" s="274">
        <v>0</v>
      </c>
      <c r="R23" s="274">
        <v>0</v>
      </c>
      <c r="S23" s="274">
        <v>0</v>
      </c>
      <c r="T23" s="274">
        <v>0</v>
      </c>
      <c r="U23" s="274">
        <v>0</v>
      </c>
      <c r="V23" s="274">
        <v>0</v>
      </c>
      <c r="W23" s="274">
        <v>2513787</v>
      </c>
      <c r="X23" s="274">
        <v>2820082</v>
      </c>
      <c r="Y23" s="365">
        <v>2820082</v>
      </c>
      <c r="Z23" s="64"/>
      <c r="AA23" s="64"/>
      <c r="AB23" s="64"/>
    </row>
    <row r="24" spans="1:28" s="63" customFormat="1" ht="30" customHeight="1">
      <c r="A24" s="130" t="s">
        <v>20</v>
      </c>
      <c r="B24" s="132">
        <v>770060</v>
      </c>
      <c r="C24" s="132">
        <v>508064</v>
      </c>
      <c r="D24" s="132">
        <v>332669</v>
      </c>
      <c r="E24" s="132">
        <v>72469</v>
      </c>
      <c r="F24" s="132">
        <v>278241</v>
      </c>
      <c r="G24" s="132">
        <v>1961503</v>
      </c>
      <c r="H24" s="132">
        <v>68307</v>
      </c>
      <c r="I24" s="132">
        <v>58258</v>
      </c>
      <c r="J24" s="132">
        <v>8614</v>
      </c>
      <c r="K24" s="132">
        <v>1435</v>
      </c>
      <c r="L24" s="132">
        <v>458607</v>
      </c>
      <c r="M24" s="132">
        <v>39149</v>
      </c>
      <c r="N24" s="132">
        <v>2950</v>
      </c>
      <c r="O24" s="132">
        <v>16439</v>
      </c>
      <c r="P24" s="132">
        <v>419055</v>
      </c>
      <c r="Q24" s="132">
        <v>76782</v>
      </c>
      <c r="R24" s="132">
        <v>365029</v>
      </c>
      <c r="S24" s="132">
        <v>441811</v>
      </c>
      <c r="T24" s="132">
        <v>317432</v>
      </c>
      <c r="U24" s="132">
        <v>759243</v>
      </c>
      <c r="V24" s="132">
        <v>968</v>
      </c>
      <c r="W24" s="132">
        <v>376961</v>
      </c>
      <c r="X24" s="132">
        <v>4103182</v>
      </c>
      <c r="Y24" s="156">
        <v>4103182</v>
      </c>
      <c r="Z24" s="64"/>
      <c r="AA24" s="64"/>
      <c r="AB24" s="64"/>
    </row>
    <row r="25" spans="1:28" s="63" customFormat="1" ht="30" customHeight="1">
      <c r="A25" s="130" t="s">
        <v>22</v>
      </c>
      <c r="B25" s="132">
        <v>842413</v>
      </c>
      <c r="C25" s="132">
        <v>613923</v>
      </c>
      <c r="D25" s="132">
        <v>135937</v>
      </c>
      <c r="E25" s="132">
        <v>45330</v>
      </c>
      <c r="F25" s="132">
        <v>301501</v>
      </c>
      <c r="G25" s="132">
        <v>1939104</v>
      </c>
      <c r="H25" s="132">
        <v>148656</v>
      </c>
      <c r="I25" s="132">
        <v>148656</v>
      </c>
      <c r="J25" s="132">
        <v>0</v>
      </c>
      <c r="K25" s="132">
        <v>0</v>
      </c>
      <c r="L25" s="132">
        <v>464729</v>
      </c>
      <c r="M25" s="132">
        <v>78531</v>
      </c>
      <c r="N25" s="132">
        <v>3987</v>
      </c>
      <c r="O25" s="132">
        <v>31803</v>
      </c>
      <c r="P25" s="132">
        <v>255174</v>
      </c>
      <c r="Q25" s="132">
        <v>500539</v>
      </c>
      <c r="R25" s="132">
        <v>102858</v>
      </c>
      <c r="S25" s="132">
        <v>603397</v>
      </c>
      <c r="T25" s="132">
        <v>186957</v>
      </c>
      <c r="U25" s="132">
        <v>790354</v>
      </c>
      <c r="V25" s="132">
        <v>48269</v>
      </c>
      <c r="W25" s="132">
        <v>1466888</v>
      </c>
      <c r="X25" s="132">
        <v>5227495</v>
      </c>
      <c r="Y25" s="156">
        <v>5227495</v>
      </c>
      <c r="Z25" s="64"/>
      <c r="AA25" s="64"/>
      <c r="AB25" s="64"/>
    </row>
    <row r="26" spans="1:28" s="63" customFormat="1" ht="30" customHeight="1">
      <c r="A26" s="130" t="s">
        <v>128</v>
      </c>
      <c r="B26" s="274">
        <v>362245</v>
      </c>
      <c r="C26" s="274">
        <v>253166</v>
      </c>
      <c r="D26" s="274">
        <v>67056</v>
      </c>
      <c r="E26" s="274">
        <v>19604</v>
      </c>
      <c r="F26" s="274">
        <v>128525</v>
      </c>
      <c r="G26" s="274">
        <v>830596</v>
      </c>
      <c r="H26" s="274">
        <v>65812</v>
      </c>
      <c r="I26" s="274">
        <v>65812</v>
      </c>
      <c r="J26" s="274">
        <v>0</v>
      </c>
      <c r="K26" s="274">
        <v>0</v>
      </c>
      <c r="L26" s="274">
        <v>216753</v>
      </c>
      <c r="M26" s="274">
        <v>31297</v>
      </c>
      <c r="N26" s="274">
        <v>1609</v>
      </c>
      <c r="O26" s="274">
        <v>13528</v>
      </c>
      <c r="P26" s="274">
        <v>94846</v>
      </c>
      <c r="Q26" s="274">
        <v>214035</v>
      </c>
      <c r="R26" s="274">
        <v>41535</v>
      </c>
      <c r="S26" s="274">
        <v>255570</v>
      </c>
      <c r="T26" s="274">
        <v>69809</v>
      </c>
      <c r="U26" s="274">
        <v>325379</v>
      </c>
      <c r="V26" s="274">
        <v>26691</v>
      </c>
      <c r="W26" s="274">
        <v>895263</v>
      </c>
      <c r="X26" s="274">
        <v>2501774</v>
      </c>
      <c r="Y26" s="365">
        <v>2501774</v>
      </c>
      <c r="Z26" s="64"/>
      <c r="AA26" s="64"/>
      <c r="AB26" s="64"/>
    </row>
    <row r="27" spans="1:28" s="63" customFormat="1" ht="30" customHeight="1">
      <c r="A27" s="130" t="s">
        <v>130</v>
      </c>
      <c r="B27" s="274">
        <v>154642</v>
      </c>
      <c r="C27" s="274">
        <v>113582</v>
      </c>
      <c r="D27" s="274">
        <v>14194</v>
      </c>
      <c r="E27" s="274">
        <v>8302</v>
      </c>
      <c r="F27" s="274">
        <v>54135</v>
      </c>
      <c r="G27" s="274">
        <v>344855</v>
      </c>
      <c r="H27" s="274">
        <v>20781</v>
      </c>
      <c r="I27" s="274">
        <v>20781</v>
      </c>
      <c r="J27" s="274">
        <v>0</v>
      </c>
      <c r="K27" s="274">
        <v>0</v>
      </c>
      <c r="L27" s="274">
        <v>59398</v>
      </c>
      <c r="M27" s="274">
        <v>13946</v>
      </c>
      <c r="N27" s="274">
        <v>905</v>
      </c>
      <c r="O27" s="274">
        <v>5516</v>
      </c>
      <c r="P27" s="274">
        <v>44417</v>
      </c>
      <c r="Q27" s="274">
        <v>76693</v>
      </c>
      <c r="R27" s="274">
        <v>13292</v>
      </c>
      <c r="S27" s="274">
        <v>89985</v>
      </c>
      <c r="T27" s="274">
        <v>37722</v>
      </c>
      <c r="U27" s="274">
        <v>127707</v>
      </c>
      <c r="V27" s="274">
        <v>0</v>
      </c>
      <c r="W27" s="274">
        <v>108570</v>
      </c>
      <c r="X27" s="274">
        <v>726095</v>
      </c>
      <c r="Y27" s="365">
        <v>726095</v>
      </c>
      <c r="Z27" s="64"/>
      <c r="AA27" s="64"/>
      <c r="AB27" s="64"/>
    </row>
    <row r="28" spans="1:28" s="63" customFormat="1" ht="30" customHeight="1">
      <c r="A28" s="135" t="s">
        <v>129</v>
      </c>
      <c r="B28" s="275">
        <v>325526</v>
      </c>
      <c r="C28" s="275">
        <v>247175</v>
      </c>
      <c r="D28" s="275">
        <v>54687</v>
      </c>
      <c r="E28" s="275">
        <v>17424</v>
      </c>
      <c r="F28" s="275">
        <v>118841</v>
      </c>
      <c r="G28" s="275">
        <v>763653</v>
      </c>
      <c r="H28" s="275">
        <v>62063</v>
      </c>
      <c r="I28" s="275">
        <v>62063</v>
      </c>
      <c r="J28" s="275">
        <v>0</v>
      </c>
      <c r="K28" s="275">
        <v>0</v>
      </c>
      <c r="L28" s="275">
        <v>188578</v>
      </c>
      <c r="M28" s="275">
        <v>33288</v>
      </c>
      <c r="N28" s="275">
        <v>1473</v>
      </c>
      <c r="O28" s="275">
        <v>12759</v>
      </c>
      <c r="P28" s="275">
        <v>115911</v>
      </c>
      <c r="Q28" s="275">
        <v>209811</v>
      </c>
      <c r="R28" s="275">
        <v>48031</v>
      </c>
      <c r="S28" s="275">
        <v>257842</v>
      </c>
      <c r="T28" s="275">
        <v>79426</v>
      </c>
      <c r="U28" s="275">
        <v>337268</v>
      </c>
      <c r="V28" s="275">
        <v>21578</v>
      </c>
      <c r="W28" s="275">
        <v>463055</v>
      </c>
      <c r="X28" s="275">
        <v>1999626</v>
      </c>
      <c r="Y28" s="366">
        <v>1999626</v>
      </c>
      <c r="Z28" s="64"/>
      <c r="AA28" s="64"/>
      <c r="AB28" s="64"/>
    </row>
    <row r="29" spans="1:28" s="4" customFormat="1" ht="30" customHeight="1" thickBot="1">
      <c r="A29" s="526" t="s">
        <v>4</v>
      </c>
      <c r="B29" s="140">
        <f>B9+B13+B14+B17+B20+B23+B24+B25</f>
        <v>4826581</v>
      </c>
      <c r="C29" s="140">
        <f aca="true" t="shared" si="0" ref="C29:X29">C9+C13+C14+C17+C20+C23+C24+C25</f>
        <v>3384164</v>
      </c>
      <c r="D29" s="140">
        <f t="shared" si="0"/>
        <v>1435464</v>
      </c>
      <c r="E29" s="140">
        <f t="shared" si="0"/>
        <v>349814</v>
      </c>
      <c r="F29" s="140">
        <f t="shared" si="0"/>
        <v>1734597</v>
      </c>
      <c r="G29" s="140">
        <f t="shared" si="0"/>
        <v>11730620</v>
      </c>
      <c r="H29" s="140">
        <f t="shared" si="0"/>
        <v>481563</v>
      </c>
      <c r="I29" s="140">
        <f t="shared" si="0"/>
        <v>471210</v>
      </c>
      <c r="J29" s="140">
        <f t="shared" si="0"/>
        <v>8614</v>
      </c>
      <c r="K29" s="140">
        <f t="shared" si="0"/>
        <v>1739</v>
      </c>
      <c r="L29" s="140">
        <f t="shared" si="0"/>
        <v>2474284</v>
      </c>
      <c r="M29" s="140">
        <f t="shared" si="0"/>
        <v>329571</v>
      </c>
      <c r="N29" s="140">
        <f t="shared" si="0"/>
        <v>22385</v>
      </c>
      <c r="O29" s="140">
        <f t="shared" si="0"/>
        <v>142826</v>
      </c>
      <c r="P29" s="140">
        <f t="shared" si="0"/>
        <v>2196547</v>
      </c>
      <c r="Q29" s="140">
        <f t="shared" si="0"/>
        <v>1178148</v>
      </c>
      <c r="R29" s="140">
        <f t="shared" si="0"/>
        <v>1224747</v>
      </c>
      <c r="S29" s="140">
        <f t="shared" si="0"/>
        <v>2402895</v>
      </c>
      <c r="T29" s="140">
        <f t="shared" si="0"/>
        <v>1491224</v>
      </c>
      <c r="U29" s="140">
        <f t="shared" si="0"/>
        <v>3894119</v>
      </c>
      <c r="V29" s="140">
        <f t="shared" si="0"/>
        <v>67925</v>
      </c>
      <c r="W29" s="140">
        <f t="shared" si="0"/>
        <v>6164222</v>
      </c>
      <c r="X29" s="140">
        <f t="shared" si="0"/>
        <v>27504062</v>
      </c>
      <c r="Y29" s="364">
        <f>Y9+Y13+Y14+Y17+Y20+Y23+Y24+Y25</f>
        <v>27504062</v>
      </c>
      <c r="Z29" s="64"/>
      <c r="AA29" s="64"/>
      <c r="AB29" s="64"/>
    </row>
    <row r="30" spans="25:28" ht="14.25">
      <c r="Y30" s="66"/>
      <c r="Z30" s="66"/>
      <c r="AA30" s="66"/>
      <c r="AB30" s="66"/>
    </row>
    <row r="31" spans="26:28" s="108" customFormat="1" ht="18" customHeight="1">
      <c r="Z31" s="109"/>
      <c r="AA31" s="109"/>
      <c r="AB31" s="109"/>
    </row>
    <row r="32" spans="25:28" ht="14.25">
      <c r="Y32" s="66"/>
      <c r="Z32" s="66"/>
      <c r="AA32" s="66"/>
      <c r="AB32" s="66"/>
    </row>
    <row r="33" spans="25:28" ht="14.25">
      <c r="Y33" s="66"/>
      <c r="Z33" s="66"/>
      <c r="AA33" s="66"/>
      <c r="AB33" s="66"/>
    </row>
    <row r="34" spans="25:28" ht="14.25">
      <c r="Y34" s="66"/>
      <c r="Z34" s="66"/>
      <c r="AA34" s="66"/>
      <c r="AB34" s="66"/>
    </row>
    <row r="35" spans="25:28" ht="14.25">
      <c r="Y35" s="66"/>
      <c r="Z35" s="66"/>
      <c r="AA35" s="66"/>
      <c r="AB35" s="66"/>
    </row>
    <row r="36" spans="25:28" ht="14.25">
      <c r="Y36" s="66"/>
      <c r="Z36" s="66"/>
      <c r="AA36" s="66"/>
      <c r="AB36" s="66"/>
    </row>
    <row r="37" spans="25:28" ht="14.25">
      <c r="Y37" s="66"/>
      <c r="Z37" s="66"/>
      <c r="AA37" s="66"/>
      <c r="AB37" s="66"/>
    </row>
    <row r="38" spans="25:28" ht="14.25">
      <c r="Y38" s="66"/>
      <c r="Z38" s="66"/>
      <c r="AA38" s="66"/>
      <c r="AB38" s="66"/>
    </row>
    <row r="39" spans="25:28" ht="14.25">
      <c r="Y39" s="66"/>
      <c r="Z39" s="66"/>
      <c r="AA39" s="66"/>
      <c r="AB39" s="66"/>
    </row>
    <row r="40" spans="25:28" ht="14.25">
      <c r="Y40" s="66"/>
      <c r="Z40" s="66"/>
      <c r="AA40" s="66"/>
      <c r="AB40" s="66"/>
    </row>
    <row r="41" spans="25:28" ht="14.25">
      <c r="Y41" s="66"/>
      <c r="Z41" s="66"/>
      <c r="AA41" s="66"/>
      <c r="AB41" s="66"/>
    </row>
    <row r="42" spans="25:28" ht="14.25">
      <c r="Y42" s="66"/>
      <c r="Z42" s="66"/>
      <c r="AA42" s="66"/>
      <c r="AB42" s="66"/>
    </row>
    <row r="43" spans="25:28" ht="14.25">
      <c r="Y43" s="66"/>
      <c r="Z43" s="66"/>
      <c r="AA43" s="66"/>
      <c r="AB43" s="66"/>
    </row>
    <row r="44" spans="25:28" ht="14.25">
      <c r="Y44" s="66"/>
      <c r="Z44" s="66"/>
      <c r="AA44" s="66"/>
      <c r="AB44" s="66"/>
    </row>
    <row r="45" spans="25:28" ht="14.25">
      <c r="Y45" s="66"/>
      <c r="Z45" s="66"/>
      <c r="AA45" s="66"/>
      <c r="AB45" s="66"/>
    </row>
    <row r="46" spans="25:28" ht="14.25">
      <c r="Y46" s="66"/>
      <c r="Z46" s="66"/>
      <c r="AA46" s="66"/>
      <c r="AB46" s="66"/>
    </row>
    <row r="47" spans="25:28" ht="14.25">
      <c r="Y47" s="66"/>
      <c r="Z47" s="66"/>
      <c r="AA47" s="66"/>
      <c r="AB47" s="66"/>
    </row>
  </sheetData>
  <sheetProtection/>
  <mergeCells count="5">
    <mergeCell ref="A4:A7"/>
    <mergeCell ref="B4:G4"/>
    <mergeCell ref="Q4:U4"/>
    <mergeCell ref="Q5:S5"/>
    <mergeCell ref="S6:S7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59" r:id="rId1"/>
  <colBreaks count="1" manualBreakCount="1">
    <brk id="16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30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65" customWidth="1"/>
    <col min="2" max="27" width="14.25390625" style="65" customWidth="1"/>
    <col min="28" max="16384" width="9.125" style="65" customWidth="1"/>
  </cols>
  <sheetData>
    <row r="1" ht="30" customHeight="1">
      <c r="B1" s="248" t="s">
        <v>867</v>
      </c>
    </row>
    <row r="2" ht="30" customHeight="1">
      <c r="B2" s="249" t="s">
        <v>303</v>
      </c>
    </row>
    <row r="3" spans="1:36" s="72" customFormat="1" ht="30" customHeight="1" thickBot="1">
      <c r="A3" s="67"/>
      <c r="B3" s="68"/>
      <c r="C3" s="69"/>
      <c r="D3" s="69"/>
      <c r="E3" s="69"/>
      <c r="F3" s="70"/>
      <c r="G3" s="71"/>
      <c r="H3" s="69"/>
      <c r="I3" s="69"/>
      <c r="J3" s="69"/>
      <c r="K3" s="71"/>
      <c r="L3" s="269" t="s">
        <v>169</v>
      </c>
      <c r="M3" s="270" t="s">
        <v>170</v>
      </c>
      <c r="N3" s="71"/>
      <c r="O3" s="71"/>
      <c r="P3" s="69"/>
      <c r="Q3" s="69"/>
      <c r="R3" s="69"/>
      <c r="S3" s="69"/>
      <c r="T3" s="69"/>
      <c r="U3" s="71"/>
      <c r="V3" s="71"/>
      <c r="W3" s="71"/>
      <c r="AA3" s="469" t="s">
        <v>855</v>
      </c>
      <c r="AB3" s="65"/>
      <c r="AC3" s="65"/>
      <c r="AD3" s="65"/>
      <c r="AE3" s="65"/>
      <c r="AF3" s="65"/>
      <c r="AG3" s="65"/>
      <c r="AH3" s="65"/>
      <c r="AI3" s="65"/>
      <c r="AJ3" s="65"/>
    </row>
    <row r="4" spans="1:36" s="4" customFormat="1" ht="30" customHeight="1">
      <c r="A4" s="573" t="s">
        <v>175</v>
      </c>
      <c r="B4" s="587" t="s">
        <v>366</v>
      </c>
      <c r="C4" s="588"/>
      <c r="D4" s="588"/>
      <c r="E4" s="588"/>
      <c r="F4" s="588"/>
      <c r="G4" s="588"/>
      <c r="H4" s="588"/>
      <c r="I4" s="588"/>
      <c r="J4" s="588"/>
      <c r="K4" s="588"/>
      <c r="L4" s="589"/>
      <c r="M4" s="587" t="s">
        <v>866</v>
      </c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92"/>
      <c r="AB4" s="65"/>
      <c r="AC4" s="65"/>
      <c r="AD4" s="65"/>
      <c r="AE4" s="65"/>
      <c r="AF4" s="65"/>
      <c r="AG4" s="65"/>
      <c r="AH4" s="65"/>
      <c r="AI4" s="65"/>
      <c r="AJ4" s="65"/>
    </row>
    <row r="5" spans="1:36" s="4" customFormat="1" ht="30" customHeight="1">
      <c r="A5" s="574"/>
      <c r="B5" s="378" t="s">
        <v>77</v>
      </c>
      <c r="C5" s="379" t="s">
        <v>62</v>
      </c>
      <c r="D5" s="380" t="s">
        <v>63</v>
      </c>
      <c r="E5" s="380" t="s">
        <v>345</v>
      </c>
      <c r="F5" s="380" t="s">
        <v>346</v>
      </c>
      <c r="G5" s="380" t="s">
        <v>347</v>
      </c>
      <c r="H5" s="380" t="s">
        <v>348</v>
      </c>
      <c r="I5" s="378" t="s">
        <v>78</v>
      </c>
      <c r="J5" s="381" t="s">
        <v>68</v>
      </c>
      <c r="K5" s="381" t="s">
        <v>69</v>
      </c>
      <c r="L5" s="382" t="s">
        <v>70</v>
      </c>
      <c r="M5" s="90" t="s">
        <v>77</v>
      </c>
      <c r="N5" s="383"/>
      <c r="O5" s="384"/>
      <c r="P5" s="385" t="s">
        <v>367</v>
      </c>
      <c r="Q5" s="384"/>
      <c r="R5" s="380" t="s">
        <v>63</v>
      </c>
      <c r="S5" s="380" t="s">
        <v>345</v>
      </c>
      <c r="T5" s="380" t="s">
        <v>346</v>
      </c>
      <c r="U5" s="380" t="s">
        <v>347</v>
      </c>
      <c r="V5" s="380" t="s">
        <v>348</v>
      </c>
      <c r="W5" s="385" t="s">
        <v>78</v>
      </c>
      <c r="X5" s="383"/>
      <c r="Y5" s="382" t="s">
        <v>68</v>
      </c>
      <c r="Z5" s="381" t="s">
        <v>69</v>
      </c>
      <c r="AA5" s="386" t="s">
        <v>70</v>
      </c>
      <c r="AB5" s="72"/>
      <c r="AC5" s="72"/>
      <c r="AD5" s="72"/>
      <c r="AE5" s="72"/>
      <c r="AF5" s="72"/>
      <c r="AG5" s="72"/>
      <c r="AH5" s="72"/>
      <c r="AI5" s="72"/>
      <c r="AJ5" s="72"/>
    </row>
    <row r="6" spans="1:27" s="4" customFormat="1" ht="30" customHeight="1">
      <c r="A6" s="574"/>
      <c r="B6" s="10" t="s">
        <v>297</v>
      </c>
      <c r="C6" s="10" t="s">
        <v>358</v>
      </c>
      <c r="D6" s="354" t="s">
        <v>317</v>
      </c>
      <c r="E6" s="354" t="s">
        <v>318</v>
      </c>
      <c r="F6" s="354" t="s">
        <v>319</v>
      </c>
      <c r="G6" s="354" t="s">
        <v>320</v>
      </c>
      <c r="H6" s="354" t="s">
        <v>321</v>
      </c>
      <c r="I6" s="10" t="s">
        <v>361</v>
      </c>
      <c r="J6" s="10" t="s">
        <v>362</v>
      </c>
      <c r="K6" s="10" t="s">
        <v>364</v>
      </c>
      <c r="L6" s="367" t="s">
        <v>365</v>
      </c>
      <c r="M6" s="368" t="s">
        <v>249</v>
      </c>
      <c r="N6" s="590" t="s">
        <v>368</v>
      </c>
      <c r="O6" s="591"/>
      <c r="P6" s="367" t="s">
        <v>216</v>
      </c>
      <c r="Q6" s="84" t="s">
        <v>368</v>
      </c>
      <c r="R6" s="354" t="s">
        <v>317</v>
      </c>
      <c r="S6" s="354" t="s">
        <v>318</v>
      </c>
      <c r="T6" s="354" t="s">
        <v>319</v>
      </c>
      <c r="U6" s="354" t="s">
        <v>320</v>
      </c>
      <c r="V6" s="354" t="s">
        <v>321</v>
      </c>
      <c r="W6" s="371" t="s">
        <v>353</v>
      </c>
      <c r="X6" s="372" t="s">
        <v>368</v>
      </c>
      <c r="Y6" s="367" t="s">
        <v>362</v>
      </c>
      <c r="Z6" s="10" t="s">
        <v>364</v>
      </c>
      <c r="AA6" s="374" t="s">
        <v>365</v>
      </c>
    </row>
    <row r="7" spans="1:27" s="4" customFormat="1" ht="30" customHeight="1">
      <c r="A7" s="574"/>
      <c r="B7" s="75"/>
      <c r="C7" s="61"/>
      <c r="D7" s="357"/>
      <c r="E7" s="357"/>
      <c r="F7" s="357"/>
      <c r="G7" s="357"/>
      <c r="H7" s="357"/>
      <c r="I7" s="76"/>
      <c r="J7" s="76" t="s">
        <v>363</v>
      </c>
      <c r="K7" s="60"/>
      <c r="L7" s="61"/>
      <c r="M7" s="75"/>
      <c r="N7" s="369" t="s">
        <v>308</v>
      </c>
      <c r="O7" s="370" t="s">
        <v>309</v>
      </c>
      <c r="P7" s="61"/>
      <c r="Q7" s="83" t="s">
        <v>314</v>
      </c>
      <c r="R7" s="60"/>
      <c r="S7" s="60"/>
      <c r="T7" s="60"/>
      <c r="U7" s="60"/>
      <c r="V7" s="60"/>
      <c r="W7" s="78"/>
      <c r="X7" s="373" t="s">
        <v>369</v>
      </c>
      <c r="Y7" s="85" t="s">
        <v>363</v>
      </c>
      <c r="Z7" s="60"/>
      <c r="AA7" s="91"/>
    </row>
    <row r="8" spans="1:27" s="4" customFormat="1" ht="30" customHeight="1">
      <c r="A8" s="125" t="s">
        <v>7</v>
      </c>
      <c r="B8" s="375">
        <v>47.30139943833573</v>
      </c>
      <c r="C8" s="375">
        <v>1.9979959535379979</v>
      </c>
      <c r="D8" s="375">
        <v>20.71967108845696</v>
      </c>
      <c r="E8" s="375">
        <v>1.4520482446884653</v>
      </c>
      <c r="F8" s="375">
        <v>0.13502964011280508</v>
      </c>
      <c r="G8" s="375">
        <v>0.9011568277036549</v>
      </c>
      <c r="H8" s="375">
        <v>8.65510478447646</v>
      </c>
      <c r="I8" s="375">
        <v>8.471597289962501</v>
      </c>
      <c r="J8" s="375">
        <v>0.19073858999541046</v>
      </c>
      <c r="K8" s="375">
        <v>10.17525814273002</v>
      </c>
      <c r="L8" s="375">
        <v>100</v>
      </c>
      <c r="M8" s="375">
        <v>77.95425056758141</v>
      </c>
      <c r="N8" s="375">
        <v>28.008424646956463</v>
      </c>
      <c r="O8" s="375">
        <v>22.11323902625284</v>
      </c>
      <c r="P8" s="375">
        <v>3.2927625618806613</v>
      </c>
      <c r="Q8" s="375">
        <v>3.2927625618806613</v>
      </c>
      <c r="R8" s="375">
        <v>34.14669440833515</v>
      </c>
      <c r="S8" s="375">
        <v>2.393022913629128</v>
      </c>
      <c r="T8" s="375">
        <v>0.22253325534535826</v>
      </c>
      <c r="U8" s="375">
        <v>1.485135872968776</v>
      </c>
      <c r="V8" s="375">
        <v>14.263895256150368</v>
      </c>
      <c r="W8" s="375">
        <v>13.961468914049874</v>
      </c>
      <c r="X8" s="375">
        <v>8.90351906550625</v>
      </c>
      <c r="Y8" s="375">
        <v>0.3143434235342902</v>
      </c>
      <c r="Z8" s="375">
        <v>16.769157620426363</v>
      </c>
      <c r="AA8" s="376">
        <v>164.80326479390138</v>
      </c>
    </row>
    <row r="9" spans="1:27" s="4" customFormat="1" ht="30" customHeight="1">
      <c r="A9" s="130" t="s">
        <v>134</v>
      </c>
      <c r="B9" s="52">
        <v>0</v>
      </c>
      <c r="C9" s="52">
        <v>100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100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3">
        <v>0</v>
      </c>
    </row>
    <row r="10" spans="1:27" s="4" customFormat="1" ht="30" customHeight="1">
      <c r="A10" s="130" t="s">
        <v>168</v>
      </c>
      <c r="B10" s="52">
        <v>0.014425747073376561</v>
      </c>
      <c r="C10" s="52">
        <v>1.9283617400336122</v>
      </c>
      <c r="D10" s="52">
        <v>67.77360232543043</v>
      </c>
      <c r="E10" s="52">
        <v>0</v>
      </c>
      <c r="F10" s="52">
        <v>0.15002776956311625</v>
      </c>
      <c r="G10" s="52">
        <v>2.3142504742464354</v>
      </c>
      <c r="H10" s="52">
        <v>0.24992606804624895</v>
      </c>
      <c r="I10" s="52">
        <v>0</v>
      </c>
      <c r="J10" s="52">
        <v>0</v>
      </c>
      <c r="K10" s="52">
        <v>27.569405875606783</v>
      </c>
      <c r="L10" s="52">
        <v>100</v>
      </c>
      <c r="M10" s="52">
        <v>0.07344570526238478</v>
      </c>
      <c r="N10" s="52">
        <v>0</v>
      </c>
      <c r="O10" s="52">
        <v>0</v>
      </c>
      <c r="P10" s="52">
        <v>9.817854650949286</v>
      </c>
      <c r="Q10" s="52">
        <v>9.817854650949286</v>
      </c>
      <c r="R10" s="52">
        <v>345.05526789320993</v>
      </c>
      <c r="S10" s="52">
        <v>0</v>
      </c>
      <c r="T10" s="52">
        <v>0.7638353347288017</v>
      </c>
      <c r="U10" s="52">
        <v>11.782527266718079</v>
      </c>
      <c r="V10" s="52">
        <v>1.2724468436708163</v>
      </c>
      <c r="W10" s="52">
        <v>0</v>
      </c>
      <c r="X10" s="52">
        <v>0</v>
      </c>
      <c r="Y10" s="52">
        <v>0</v>
      </c>
      <c r="Z10" s="52">
        <v>140.36392346957513</v>
      </c>
      <c r="AA10" s="53">
        <v>509.12930116411445</v>
      </c>
    </row>
    <row r="11" spans="1:27" s="4" customFormat="1" ht="30" customHeight="1">
      <c r="A11" s="130" t="s">
        <v>808</v>
      </c>
      <c r="B11" s="52">
        <v>60.09968235157343</v>
      </c>
      <c r="C11" s="52">
        <v>0.9697277674228474</v>
      </c>
      <c r="D11" s="52">
        <v>8.708235982403702</v>
      </c>
      <c r="E11" s="52">
        <v>1.845042321871238</v>
      </c>
      <c r="F11" s="52">
        <v>0.1325722772054439</v>
      </c>
      <c r="G11" s="52">
        <v>0.5434150768619186</v>
      </c>
      <c r="H11" s="52">
        <v>10.932618780635071</v>
      </c>
      <c r="I11" s="52">
        <v>10.764418875892098</v>
      </c>
      <c r="J11" s="52">
        <v>0.24236162416978255</v>
      </c>
      <c r="K11" s="52">
        <v>5.76192494196447</v>
      </c>
      <c r="L11" s="52">
        <v>100</v>
      </c>
      <c r="M11" s="52">
        <v>83.47790755671082</v>
      </c>
      <c r="N11" s="52">
        <v>29.99490810496857</v>
      </c>
      <c r="O11" s="52">
        <v>23.681609403466915</v>
      </c>
      <c r="P11" s="52">
        <v>1.3469429746824728</v>
      </c>
      <c r="Q11" s="52">
        <v>1.3469429746824728</v>
      </c>
      <c r="R11" s="52">
        <v>12.095659908293799</v>
      </c>
      <c r="S11" s="52">
        <v>2.562746862494091</v>
      </c>
      <c r="T11" s="52">
        <v>0.1841416770957185</v>
      </c>
      <c r="U11" s="52">
        <v>0.7547985576002719</v>
      </c>
      <c r="V11" s="52">
        <v>15.185307213170688</v>
      </c>
      <c r="W11" s="52">
        <v>14.951679088199175</v>
      </c>
      <c r="X11" s="52">
        <v>9.534996685710267</v>
      </c>
      <c r="Y11" s="52">
        <v>0.33663807304981075</v>
      </c>
      <c r="Z11" s="52">
        <v>8.003260896460027</v>
      </c>
      <c r="AA11" s="53">
        <v>138.89908280775686</v>
      </c>
    </row>
    <row r="12" spans="1:27" s="4" customFormat="1" ht="30" customHeight="1">
      <c r="A12" s="130" t="s">
        <v>9</v>
      </c>
      <c r="B12" s="52">
        <v>47.98100284425699</v>
      </c>
      <c r="C12" s="52">
        <v>2.157772087294766</v>
      </c>
      <c r="D12" s="52">
        <v>10.868216092646577</v>
      </c>
      <c r="E12" s="52">
        <v>1.3573042468921397</v>
      </c>
      <c r="F12" s="52">
        <v>0.10948174270549978</v>
      </c>
      <c r="G12" s="52">
        <v>0.45968863803507026</v>
      </c>
      <c r="H12" s="52">
        <v>12.294633126290327</v>
      </c>
      <c r="I12" s="52">
        <v>17.538344305726614</v>
      </c>
      <c r="J12" s="52">
        <v>0.006946721129905458</v>
      </c>
      <c r="K12" s="52">
        <v>7.226610195022107</v>
      </c>
      <c r="L12" s="52">
        <v>100</v>
      </c>
      <c r="M12" s="52">
        <v>58.9853679450725</v>
      </c>
      <c r="N12" s="52">
        <v>23.276914536982733</v>
      </c>
      <c r="O12" s="52">
        <v>18.588661573492722</v>
      </c>
      <c r="P12" s="52">
        <v>2.652653612176909</v>
      </c>
      <c r="Q12" s="52">
        <v>2.652653612176909</v>
      </c>
      <c r="R12" s="52">
        <v>13.360823807959399</v>
      </c>
      <c r="S12" s="52">
        <v>1.6685997722101626</v>
      </c>
      <c r="T12" s="52">
        <v>0.13459120264145583</v>
      </c>
      <c r="U12" s="52">
        <v>0.5651174808221697</v>
      </c>
      <c r="V12" s="52">
        <v>15.114387272351767</v>
      </c>
      <c r="W12" s="52">
        <v>21.560735097150534</v>
      </c>
      <c r="X12" s="52">
        <v>8.137778866087636</v>
      </c>
      <c r="Y12" s="52">
        <v>0.00853994034241675</v>
      </c>
      <c r="Z12" s="52">
        <v>8.884021510192593</v>
      </c>
      <c r="AA12" s="53">
        <v>122.93483764091991</v>
      </c>
    </row>
    <row r="13" spans="1:27" s="4" customFormat="1" ht="30" customHeight="1">
      <c r="A13" s="130" t="s">
        <v>23</v>
      </c>
      <c r="B13" s="52">
        <v>46.14362055168072</v>
      </c>
      <c r="C13" s="52">
        <v>0.11630832325117162</v>
      </c>
      <c r="D13" s="52">
        <v>4.067567550483502</v>
      </c>
      <c r="E13" s="52">
        <v>1.070352629137005</v>
      </c>
      <c r="F13" s="52">
        <v>0.12680135676187515</v>
      </c>
      <c r="G13" s="52">
        <v>0.6441205510486081</v>
      </c>
      <c r="H13" s="52">
        <v>6.825971142893625</v>
      </c>
      <c r="I13" s="52">
        <v>29.401543108036527</v>
      </c>
      <c r="J13" s="52">
        <v>1.0054980967154277</v>
      </c>
      <c r="K13" s="52">
        <v>10.598216689991542</v>
      </c>
      <c r="L13" s="52">
        <v>100</v>
      </c>
      <c r="M13" s="52">
        <v>52.12247614124327</v>
      </c>
      <c r="N13" s="52">
        <v>19.61473266625444</v>
      </c>
      <c r="O13" s="52">
        <v>15.543642639164776</v>
      </c>
      <c r="P13" s="52">
        <v>0.13137845993028374</v>
      </c>
      <c r="Q13" s="52">
        <v>0.11102907890847347</v>
      </c>
      <c r="R13" s="52">
        <v>4.594604629377081</v>
      </c>
      <c r="S13" s="52">
        <v>1.2090388380432036</v>
      </c>
      <c r="T13" s="52">
        <v>0.14323108185877673</v>
      </c>
      <c r="U13" s="52">
        <v>0.7275796232008648</v>
      </c>
      <c r="V13" s="52">
        <v>7.710416169832364</v>
      </c>
      <c r="W13" s="52">
        <v>33.21111804497428</v>
      </c>
      <c r="X13" s="52">
        <v>26.34245223607567</v>
      </c>
      <c r="Y13" s="52">
        <v>1.1357810663646866</v>
      </c>
      <c r="Z13" s="52">
        <v>11.971433753125593</v>
      </c>
      <c r="AA13" s="53">
        <v>112.9570578079504</v>
      </c>
    </row>
    <row r="14" spans="1:27" s="4" customFormat="1" ht="30" customHeight="1">
      <c r="A14" s="130" t="s">
        <v>126</v>
      </c>
      <c r="B14" s="52">
        <v>46.233306199206176</v>
      </c>
      <c r="C14" s="52">
        <v>0.03511003750281061</v>
      </c>
      <c r="D14" s="52">
        <v>4.394165481302101</v>
      </c>
      <c r="E14" s="52">
        <v>1.1185913660570106</v>
      </c>
      <c r="F14" s="52">
        <v>0.1399591905933957</v>
      </c>
      <c r="G14" s="52">
        <v>0.5904979252613113</v>
      </c>
      <c r="H14" s="52">
        <v>6.609464559904096</v>
      </c>
      <c r="I14" s="52">
        <v>29.406339766566347</v>
      </c>
      <c r="J14" s="52">
        <v>1.0395937816756866</v>
      </c>
      <c r="K14" s="52">
        <v>10.432971691931064</v>
      </c>
      <c r="L14" s="52">
        <v>100</v>
      </c>
      <c r="M14" s="52">
        <v>51.57041309012875</v>
      </c>
      <c r="N14" s="52">
        <v>18.52856759656652</v>
      </c>
      <c r="O14" s="52">
        <v>15.01649678111588</v>
      </c>
      <c r="P14" s="52">
        <v>0.039163090128755365</v>
      </c>
      <c r="Q14" s="52">
        <v>0.02092274678111588</v>
      </c>
      <c r="R14" s="52">
        <v>4.901421673819742</v>
      </c>
      <c r="S14" s="52">
        <v>1.247719957081545</v>
      </c>
      <c r="T14" s="52">
        <v>0.15611587982832617</v>
      </c>
      <c r="U14" s="52">
        <v>0.6586641630901288</v>
      </c>
      <c r="V14" s="52">
        <v>7.3724517167381975</v>
      </c>
      <c r="W14" s="52">
        <v>32.800965665236056</v>
      </c>
      <c r="X14" s="52">
        <v>26.719286480686694</v>
      </c>
      <c r="Y14" s="52">
        <v>1.1596030042918455</v>
      </c>
      <c r="Z14" s="52">
        <v>11.63733905579399</v>
      </c>
      <c r="AA14" s="53">
        <v>111.54385729613733</v>
      </c>
    </row>
    <row r="15" spans="1:27" s="4" customFormat="1" ht="30" customHeight="1">
      <c r="A15" s="130" t="s">
        <v>133</v>
      </c>
      <c r="B15" s="52">
        <v>46.04421248755549</v>
      </c>
      <c r="C15" s="52">
        <v>0.20630894898384847</v>
      </c>
      <c r="D15" s="52">
        <v>3.705564610818426</v>
      </c>
      <c r="E15" s="52">
        <v>1.016884548286023</v>
      </c>
      <c r="F15" s="52">
        <v>0.11221714150155065</v>
      </c>
      <c r="G15" s="52">
        <v>0.7035561638796745</v>
      </c>
      <c r="H15" s="52">
        <v>7.065948228181962</v>
      </c>
      <c r="I15" s="52">
        <v>29.39622646538661</v>
      </c>
      <c r="J15" s="52">
        <v>0.9677062523073151</v>
      </c>
      <c r="K15" s="52">
        <v>10.781375153099098</v>
      </c>
      <c r="L15" s="52">
        <v>100</v>
      </c>
      <c r="M15" s="52">
        <v>52.75096421929538</v>
      </c>
      <c r="N15" s="52">
        <v>20.851261348471755</v>
      </c>
      <c r="O15" s="52">
        <v>16.143764104474652</v>
      </c>
      <c r="P15" s="52">
        <v>0.23635969425926887</v>
      </c>
      <c r="Q15" s="52">
        <v>0.2136093102511093</v>
      </c>
      <c r="R15" s="52">
        <v>4.245313268207178</v>
      </c>
      <c r="S15" s="52">
        <v>1.1650028857869648</v>
      </c>
      <c r="T15" s="52">
        <v>0.12856257271725088</v>
      </c>
      <c r="U15" s="52">
        <v>0.8060354173092251</v>
      </c>
      <c r="V15" s="52">
        <v>8.095166841238964</v>
      </c>
      <c r="W15" s="52">
        <v>33.678050001984936</v>
      </c>
      <c r="X15" s="52">
        <v>25.913450820998758</v>
      </c>
      <c r="Y15" s="52">
        <v>1.1086613307600461</v>
      </c>
      <c r="Z15" s="52">
        <v>12.351778957879725</v>
      </c>
      <c r="AA15" s="53">
        <v>114.56589518943893</v>
      </c>
    </row>
    <row r="16" spans="1:27" s="4" customFormat="1" ht="30" customHeight="1">
      <c r="A16" s="130" t="s">
        <v>10</v>
      </c>
      <c r="B16" s="52">
        <v>58.42785913147982</v>
      </c>
      <c r="C16" s="52">
        <v>0.8337742115371404</v>
      </c>
      <c r="D16" s="52">
        <v>6.834489846665059</v>
      </c>
      <c r="E16" s="52">
        <v>1.5479794642013294</v>
      </c>
      <c r="F16" s="52">
        <v>0.09255826654479014</v>
      </c>
      <c r="G16" s="52">
        <v>0.6023087951626972</v>
      </c>
      <c r="H16" s="52">
        <v>9.490326196395808</v>
      </c>
      <c r="I16" s="52">
        <v>15.100284824175914</v>
      </c>
      <c r="J16" s="52">
        <v>0</v>
      </c>
      <c r="K16" s="52">
        <v>7.070419263837444</v>
      </c>
      <c r="L16" s="52">
        <v>100</v>
      </c>
      <c r="M16" s="52">
        <v>60.056283369072794</v>
      </c>
      <c r="N16" s="52">
        <v>24.753802828614795</v>
      </c>
      <c r="O16" s="52">
        <v>15.619540054358385</v>
      </c>
      <c r="P16" s="52">
        <v>0.8570120668159336</v>
      </c>
      <c r="Q16" s="52">
        <v>0.8568686788302695</v>
      </c>
      <c r="R16" s="52">
        <v>7.0249717346433265</v>
      </c>
      <c r="S16" s="52">
        <v>1.5911227064195517</v>
      </c>
      <c r="T16" s="52">
        <v>0.09513792848810991</v>
      </c>
      <c r="U16" s="52">
        <v>0.6190955516028268</v>
      </c>
      <c r="V16" s="52">
        <v>9.754828052712291</v>
      </c>
      <c r="W16" s="52">
        <v>15.521140049196418</v>
      </c>
      <c r="X16" s="52">
        <v>8.646654005507532</v>
      </c>
      <c r="Y16" s="52">
        <v>0</v>
      </c>
      <c r="Z16" s="52">
        <v>7.267476665397683</v>
      </c>
      <c r="AA16" s="53">
        <v>102.78706812434892</v>
      </c>
    </row>
    <row r="17" spans="1:27" s="4" customFormat="1" ht="30" customHeight="1">
      <c r="A17" s="130" t="s">
        <v>127</v>
      </c>
      <c r="B17" s="52">
        <v>53.6409840817893</v>
      </c>
      <c r="C17" s="52">
        <v>0.32642131911182887</v>
      </c>
      <c r="D17" s="52">
        <v>6.667005068992997</v>
      </c>
      <c r="E17" s="52">
        <v>1.4910339032184996</v>
      </c>
      <c r="F17" s="52">
        <v>0.0825075729746034</v>
      </c>
      <c r="G17" s="52">
        <v>0.47547482932199425</v>
      </c>
      <c r="H17" s="52">
        <v>9.721457719856861</v>
      </c>
      <c r="I17" s="52">
        <v>20.005034957155917</v>
      </c>
      <c r="J17" s="52">
        <v>0</v>
      </c>
      <c r="K17" s="52">
        <v>7.5900805475779975</v>
      </c>
      <c r="L17" s="52">
        <v>100</v>
      </c>
      <c r="M17" s="52">
        <v>55.09023014517944</v>
      </c>
      <c r="N17" s="52">
        <v>22.710466190590125</v>
      </c>
      <c r="O17" s="52">
        <v>15.006053914493053</v>
      </c>
      <c r="P17" s="52">
        <v>0.33524041182288217</v>
      </c>
      <c r="Q17" s="52">
        <v>0.33524041182288217</v>
      </c>
      <c r="R17" s="52">
        <v>6.847130974888158</v>
      </c>
      <c r="S17" s="52">
        <v>1.5313179332677218</v>
      </c>
      <c r="T17" s="52">
        <v>0.08473672252098378</v>
      </c>
      <c r="U17" s="52">
        <v>0.48832097740133085</v>
      </c>
      <c r="V17" s="52">
        <v>9.984107344431875</v>
      </c>
      <c r="W17" s="52">
        <v>20.545521278499955</v>
      </c>
      <c r="X17" s="52">
        <v>11.753332967707836</v>
      </c>
      <c r="Y17" s="52">
        <v>0</v>
      </c>
      <c r="Z17" s="52">
        <v>7.795145658568865</v>
      </c>
      <c r="AA17" s="53">
        <v>102.7017514465812</v>
      </c>
    </row>
    <row r="18" spans="1:27" s="4" customFormat="1" ht="30" customHeight="1">
      <c r="A18" s="130" t="s">
        <v>807</v>
      </c>
      <c r="B18" s="52">
        <v>65.4400380986111</v>
      </c>
      <c r="C18" s="52">
        <v>1.5769833499097823</v>
      </c>
      <c r="D18" s="52">
        <v>7.079834298549725</v>
      </c>
      <c r="E18" s="52">
        <v>1.6313976568322623</v>
      </c>
      <c r="F18" s="52">
        <v>0.10728128758176114</v>
      </c>
      <c r="G18" s="52">
        <v>0.7881048433890915</v>
      </c>
      <c r="H18" s="52">
        <v>9.151747146257575</v>
      </c>
      <c r="I18" s="52">
        <v>7.915433461961993</v>
      </c>
      <c r="J18" s="52">
        <v>0</v>
      </c>
      <c r="K18" s="52">
        <v>6.309179856906706</v>
      </c>
      <c r="L18" s="52">
        <v>100</v>
      </c>
      <c r="M18" s="52">
        <v>67.34585010133787</v>
      </c>
      <c r="N18" s="52">
        <v>27.753174383413675</v>
      </c>
      <c r="O18" s="52">
        <v>16.520063660177094</v>
      </c>
      <c r="P18" s="52">
        <v>1.6229098787395708</v>
      </c>
      <c r="Q18" s="52">
        <v>1.622556014497818</v>
      </c>
      <c r="R18" s="52">
        <v>7.2860205046634885</v>
      </c>
      <c r="S18" s="52">
        <v>1.6789088949969788</v>
      </c>
      <c r="T18" s="52">
        <v>0.11040564342692748</v>
      </c>
      <c r="U18" s="52">
        <v>0.8110568420978135</v>
      </c>
      <c r="V18" s="52">
        <v>9.418273726376244</v>
      </c>
      <c r="W18" s="52">
        <v>8.145954845153431</v>
      </c>
      <c r="X18" s="52">
        <v>4.086424263763329</v>
      </c>
      <c r="Y18" s="52">
        <v>0</v>
      </c>
      <c r="Z18" s="52">
        <v>6.492922272834638</v>
      </c>
      <c r="AA18" s="53">
        <v>102.91230270962697</v>
      </c>
    </row>
    <row r="19" spans="1:27" s="4" customFormat="1" ht="30" customHeight="1">
      <c r="A19" s="130" t="s">
        <v>11</v>
      </c>
      <c r="B19" s="52">
        <v>44.81569261842965</v>
      </c>
      <c r="C19" s="52">
        <v>1.3375815650647365</v>
      </c>
      <c r="D19" s="52">
        <v>7.797420696709313</v>
      </c>
      <c r="E19" s="52">
        <v>1.2490277998715997</v>
      </c>
      <c r="F19" s="52">
        <v>0.08329442805615417</v>
      </c>
      <c r="G19" s="52">
        <v>0.639151956499323</v>
      </c>
      <c r="H19" s="52">
        <v>10.515928019105642</v>
      </c>
      <c r="I19" s="52">
        <v>10.460925197717396</v>
      </c>
      <c r="J19" s="52">
        <v>0</v>
      </c>
      <c r="K19" s="52">
        <v>23.100977718546183</v>
      </c>
      <c r="L19" s="52">
        <v>100</v>
      </c>
      <c r="M19" s="52">
        <v>65.16101934341627</v>
      </c>
      <c r="N19" s="52">
        <v>29.394910816868514</v>
      </c>
      <c r="O19" s="52">
        <v>20.994330702729172</v>
      </c>
      <c r="P19" s="52">
        <v>1.9448138172640461</v>
      </c>
      <c r="Q19" s="52">
        <v>1.94439945002166</v>
      </c>
      <c r="R19" s="52">
        <v>11.337276100427552</v>
      </c>
      <c r="S19" s="52">
        <v>1.8160586141299229</v>
      </c>
      <c r="T19" s="52">
        <v>0.12110824402463602</v>
      </c>
      <c r="U19" s="52">
        <v>0.9293127154238788</v>
      </c>
      <c r="V19" s="52">
        <v>15.289925225547623</v>
      </c>
      <c r="W19" s="52">
        <v>15.209952347767125</v>
      </c>
      <c r="X19" s="52">
        <v>9.279716723485205</v>
      </c>
      <c r="Y19" s="52">
        <v>0</v>
      </c>
      <c r="Z19" s="52">
        <v>33.58830730981485</v>
      </c>
      <c r="AA19" s="53">
        <v>145.3977737178159</v>
      </c>
    </row>
    <row r="20" spans="1:27" s="4" customFormat="1" ht="30" customHeight="1">
      <c r="A20" s="130" t="s">
        <v>132</v>
      </c>
      <c r="B20" s="52">
        <v>41.016604313455</v>
      </c>
      <c r="C20" s="52">
        <v>0.6825769536618516</v>
      </c>
      <c r="D20" s="52">
        <v>6.601705364000436</v>
      </c>
      <c r="E20" s="52">
        <v>1.026221898618351</v>
      </c>
      <c r="F20" s="52">
        <v>0.08267608508367659</v>
      </c>
      <c r="G20" s="52">
        <v>0.6103651846612298</v>
      </c>
      <c r="H20" s="52">
        <v>9.893451694600133</v>
      </c>
      <c r="I20" s="52">
        <v>11.518456137940456</v>
      </c>
      <c r="J20" s="52">
        <v>0</v>
      </c>
      <c r="K20" s="52">
        <v>28.567942367978873</v>
      </c>
      <c r="L20" s="52">
        <v>100</v>
      </c>
      <c r="M20" s="52">
        <v>64.73388841927836</v>
      </c>
      <c r="N20" s="52">
        <v>29.521356562980444</v>
      </c>
      <c r="O20" s="52">
        <v>20.669986088182142</v>
      </c>
      <c r="P20" s="52">
        <v>1.077267635766294</v>
      </c>
      <c r="Q20" s="52">
        <v>1.077267635766294</v>
      </c>
      <c r="R20" s="52">
        <v>10.419050176466397</v>
      </c>
      <c r="S20" s="52">
        <v>1.6196205168741464</v>
      </c>
      <c r="T20" s="52">
        <v>0.1304823877142322</v>
      </c>
      <c r="U20" s="52">
        <v>0.9633004101685492</v>
      </c>
      <c r="V20" s="52">
        <v>15.614203291560058</v>
      </c>
      <c r="W20" s="52">
        <v>18.17884407732878</v>
      </c>
      <c r="X20" s="52">
        <v>12.23105342150665</v>
      </c>
      <c r="Y20" s="52">
        <v>0</v>
      </c>
      <c r="Z20" s="52">
        <v>45.0869598927397</v>
      </c>
      <c r="AA20" s="53">
        <v>157.8236168078965</v>
      </c>
    </row>
    <row r="21" spans="1:27" s="4" customFormat="1" ht="30" customHeight="1">
      <c r="A21" s="130" t="s">
        <v>131</v>
      </c>
      <c r="B21" s="52">
        <v>51.83012488431517</v>
      </c>
      <c r="C21" s="52">
        <v>2.54694684212661</v>
      </c>
      <c r="D21" s="52">
        <v>10.005125160852621</v>
      </c>
      <c r="E21" s="52">
        <v>1.6604046296057315</v>
      </c>
      <c r="F21" s="52">
        <v>0.08443610325539894</v>
      </c>
      <c r="G21" s="52">
        <v>0.6923023033726508</v>
      </c>
      <c r="H21" s="52">
        <v>11.66523481717187</v>
      </c>
      <c r="I21" s="52">
        <v>8.508356961922637</v>
      </c>
      <c r="J21" s="52">
        <v>0</v>
      </c>
      <c r="K21" s="52">
        <v>13.00706829737732</v>
      </c>
      <c r="L21" s="52">
        <v>100</v>
      </c>
      <c r="M21" s="52">
        <v>65.79534912457909</v>
      </c>
      <c r="N21" s="52">
        <v>29.20712693626554</v>
      </c>
      <c r="O21" s="52">
        <v>21.476013102059575</v>
      </c>
      <c r="P21" s="52">
        <v>3.2332018696365665</v>
      </c>
      <c r="Q21" s="52">
        <v>3.232172127886437</v>
      </c>
      <c r="R21" s="52">
        <v>12.700928358994185</v>
      </c>
      <c r="S21" s="52">
        <v>2.107787749630463</v>
      </c>
      <c r="T21" s="52">
        <v>0.1071867548999325</v>
      </c>
      <c r="U21" s="52">
        <v>0.8788377772930711</v>
      </c>
      <c r="V21" s="52">
        <v>14.808341657079147</v>
      </c>
      <c r="W21" s="52">
        <v>10.800867604230929</v>
      </c>
      <c r="X21" s="52">
        <v>4.896702860528969</v>
      </c>
      <c r="Y21" s="52">
        <v>0</v>
      </c>
      <c r="Z21" s="52">
        <v>16.511721737567505</v>
      </c>
      <c r="AA21" s="53">
        <v>126.9442226339109</v>
      </c>
    </row>
    <row r="22" spans="1:27" s="4" customFormat="1" ht="30" customHeight="1">
      <c r="A22" s="130" t="s">
        <v>17</v>
      </c>
      <c r="B22" s="52">
        <v>0.8756482967516547</v>
      </c>
      <c r="C22" s="52">
        <v>2.6721918015149915</v>
      </c>
      <c r="D22" s="52">
        <v>7.313368902039019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89.13879099969434</v>
      </c>
      <c r="L22" s="52">
        <v>100</v>
      </c>
      <c r="M22" s="52">
        <v>0.9867996465839446</v>
      </c>
      <c r="N22" s="52">
        <v>0.5366377441473957</v>
      </c>
      <c r="O22" s="52">
        <v>0.2887190186510488</v>
      </c>
      <c r="P22" s="52">
        <v>3.011389315917749</v>
      </c>
      <c r="Q22" s="52">
        <v>3.011389315917749</v>
      </c>
      <c r="R22" s="52">
        <v>8.241699178359621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100.453718441213</v>
      </c>
      <c r="AA22" s="53">
        <v>112.69360658207432</v>
      </c>
    </row>
    <row r="23" spans="1:27" s="4" customFormat="1" ht="30" customHeight="1">
      <c r="A23" s="130" t="s">
        <v>20</v>
      </c>
      <c r="B23" s="52">
        <v>47.804435679431236</v>
      </c>
      <c r="C23" s="52">
        <v>1.6647323954920838</v>
      </c>
      <c r="D23" s="52">
        <v>11.176862249834397</v>
      </c>
      <c r="E23" s="52">
        <v>0.9541131736296368</v>
      </c>
      <c r="F23" s="52">
        <v>0.07189542165080662</v>
      </c>
      <c r="G23" s="52">
        <v>0.4006402835652915</v>
      </c>
      <c r="H23" s="52">
        <v>10.21292743046738</v>
      </c>
      <c r="I23" s="52">
        <v>18.503761227262157</v>
      </c>
      <c r="J23" s="52">
        <v>0.023591446833213833</v>
      </c>
      <c r="K23" s="52">
        <v>9.187040691833802</v>
      </c>
      <c r="L23" s="52">
        <v>100</v>
      </c>
      <c r="M23" s="52">
        <v>54.22525048903554</v>
      </c>
      <c r="N23" s="52">
        <v>21.288112427861037</v>
      </c>
      <c r="O23" s="52">
        <v>14.04529978514504</v>
      </c>
      <c r="P23" s="52">
        <v>1.8883296049787082</v>
      </c>
      <c r="Q23" s="52">
        <v>1.6105275612579906</v>
      </c>
      <c r="R23" s="52">
        <v>12.678073625696786</v>
      </c>
      <c r="S23" s="52">
        <v>1.0822641267412043</v>
      </c>
      <c r="T23" s="52">
        <v>0.08155199810688785</v>
      </c>
      <c r="U23" s="52">
        <v>0.45445196504377267</v>
      </c>
      <c r="V23" s="52">
        <v>11.584668666671828</v>
      </c>
      <c r="W23" s="52">
        <v>20.989079219887408</v>
      </c>
      <c r="X23" s="52">
        <v>12.213752486644823</v>
      </c>
      <c r="Y23" s="52">
        <v>0.02676011327710761</v>
      </c>
      <c r="Z23" s="52">
        <v>10.42099076554934</v>
      </c>
      <c r="AA23" s="53">
        <v>113.43142057498858</v>
      </c>
    </row>
    <row r="24" spans="1:27" s="4" customFormat="1" ht="30" customHeight="1">
      <c r="A24" s="130" t="s">
        <v>22</v>
      </c>
      <c r="B24" s="52">
        <v>37.0943252934723</v>
      </c>
      <c r="C24" s="52">
        <v>2.8437329925710118</v>
      </c>
      <c r="D24" s="52">
        <v>8.890089804007465</v>
      </c>
      <c r="E24" s="52">
        <v>1.5022682948525057</v>
      </c>
      <c r="F24" s="52">
        <v>0.0762698003537067</v>
      </c>
      <c r="G24" s="52">
        <v>0.6083793480433746</v>
      </c>
      <c r="H24" s="52">
        <v>4.881382000365376</v>
      </c>
      <c r="I24" s="52">
        <v>15.119172758654</v>
      </c>
      <c r="J24" s="52">
        <v>0.9233676933215622</v>
      </c>
      <c r="K24" s="52">
        <v>28.061012014358695</v>
      </c>
      <c r="L24" s="52">
        <v>100</v>
      </c>
      <c r="M24" s="52">
        <v>64.61595058661072</v>
      </c>
      <c r="N24" s="52">
        <v>28.071375636128078</v>
      </c>
      <c r="O24" s="52">
        <v>20.457499046974174</v>
      </c>
      <c r="P24" s="52">
        <v>4.953601637871514</v>
      </c>
      <c r="Q24" s="52">
        <v>4.953601637871514</v>
      </c>
      <c r="R24" s="52">
        <v>15.485969860391712</v>
      </c>
      <c r="S24" s="52">
        <v>2.616855627917392</v>
      </c>
      <c r="T24" s="52">
        <v>0.13285713143225786</v>
      </c>
      <c r="U24" s="52">
        <v>1.059758051402081</v>
      </c>
      <c r="V24" s="52">
        <v>8.503056347151986</v>
      </c>
      <c r="W24" s="52">
        <v>26.33663537898438</v>
      </c>
      <c r="X24" s="52">
        <v>20.106745556767017</v>
      </c>
      <c r="Y24" s="52">
        <v>1.6084476742171192</v>
      </c>
      <c r="Z24" s="52">
        <v>48.88049456042184</v>
      </c>
      <c r="AA24" s="53">
        <v>174.193626856401</v>
      </c>
    </row>
    <row r="25" spans="1:27" s="4" customFormat="1" ht="30" customHeight="1">
      <c r="A25" s="130" t="s">
        <v>128</v>
      </c>
      <c r="B25" s="52">
        <v>33.200281080545246</v>
      </c>
      <c r="C25" s="52">
        <v>2.6306133167904053</v>
      </c>
      <c r="D25" s="52">
        <v>8.663972045436557</v>
      </c>
      <c r="E25" s="52">
        <v>1.250992295866853</v>
      </c>
      <c r="F25" s="52">
        <v>0.06431436252834988</v>
      </c>
      <c r="G25" s="52">
        <v>0.540736293526114</v>
      </c>
      <c r="H25" s="52">
        <v>3.7911498001018478</v>
      </c>
      <c r="I25" s="52">
        <v>13.005930991368524</v>
      </c>
      <c r="J25" s="52">
        <v>1.0668829398658712</v>
      </c>
      <c r="K25" s="52">
        <v>35.78512687397023</v>
      </c>
      <c r="L25" s="52">
        <v>100</v>
      </c>
      <c r="M25" s="52">
        <v>69.30654735580815</v>
      </c>
      <c r="N25" s="52">
        <v>30.226428067200807</v>
      </c>
      <c r="O25" s="52">
        <v>21.124663937558722</v>
      </c>
      <c r="P25" s="52">
        <v>5.491481411637481</v>
      </c>
      <c r="Q25" s="52">
        <v>5.491481411637481</v>
      </c>
      <c r="R25" s="52">
        <v>18.086292323841533</v>
      </c>
      <c r="S25" s="52">
        <v>2.611482613201517</v>
      </c>
      <c r="T25" s="52">
        <v>0.13425809261722343</v>
      </c>
      <c r="U25" s="52">
        <v>1.1288026581266617</v>
      </c>
      <c r="V25" s="52">
        <v>7.914134898926769</v>
      </c>
      <c r="W25" s="52">
        <v>27.150257251522397</v>
      </c>
      <c r="X25" s="52">
        <v>21.325258377988682</v>
      </c>
      <c r="Y25" s="52">
        <v>2.2271490056223184</v>
      </c>
      <c r="Z25" s="52">
        <v>74.7024877382059</v>
      </c>
      <c r="AA25" s="53">
        <v>208.75289334950992</v>
      </c>
    </row>
    <row r="26" spans="1:27" s="4" customFormat="1" ht="30" customHeight="1">
      <c r="A26" s="130" t="s">
        <v>130</v>
      </c>
      <c r="B26" s="52">
        <v>47.49447386361289</v>
      </c>
      <c r="C26" s="52">
        <v>2.8620221871793636</v>
      </c>
      <c r="D26" s="52">
        <v>8.180472252253493</v>
      </c>
      <c r="E26" s="52">
        <v>1.9206853097735146</v>
      </c>
      <c r="F26" s="52">
        <v>0.12463933782769472</v>
      </c>
      <c r="G26" s="52">
        <v>0.7596802071354299</v>
      </c>
      <c r="H26" s="52">
        <v>6.117243611373167</v>
      </c>
      <c r="I26" s="52">
        <v>17.5881943822778</v>
      </c>
      <c r="J26" s="52">
        <v>0</v>
      </c>
      <c r="K26" s="52">
        <v>14.952588848566647</v>
      </c>
      <c r="L26" s="52">
        <v>100</v>
      </c>
      <c r="M26" s="52">
        <v>75.27333526870783</v>
      </c>
      <c r="N26" s="52">
        <v>33.75453194131886</v>
      </c>
      <c r="O26" s="52">
        <v>24.792147327109575</v>
      </c>
      <c r="P26" s="52">
        <v>4.535979412271875</v>
      </c>
      <c r="Q26" s="52">
        <v>4.535979412271875</v>
      </c>
      <c r="R26" s="52">
        <v>12.965117421208067</v>
      </c>
      <c r="S26" s="52">
        <v>3.044067604231922</v>
      </c>
      <c r="T26" s="52">
        <v>0.1975391640491818</v>
      </c>
      <c r="U26" s="52">
        <v>1.2040066617627478</v>
      </c>
      <c r="V26" s="52">
        <v>9.695134861406087</v>
      </c>
      <c r="W26" s="52">
        <v>27.875286213512553</v>
      </c>
      <c r="X26" s="52">
        <v>19.64150461543163</v>
      </c>
      <c r="Y26" s="52">
        <v>0</v>
      </c>
      <c r="Z26" s="52">
        <v>23.698151426320074</v>
      </c>
      <c r="AA26" s="53">
        <v>158.48861803347035</v>
      </c>
    </row>
    <row r="27" spans="1:27" s="4" customFormat="1" ht="30" customHeight="1">
      <c r="A27" s="135" t="s">
        <v>129</v>
      </c>
      <c r="B27" s="54">
        <v>38.18979149100882</v>
      </c>
      <c r="C27" s="54">
        <v>3.103730397584348</v>
      </c>
      <c r="D27" s="54">
        <v>9.430663534080873</v>
      </c>
      <c r="E27" s="54">
        <v>1.6647113010132897</v>
      </c>
      <c r="F27" s="54">
        <v>0.07366377512594856</v>
      </c>
      <c r="G27" s="54">
        <v>0.6380693189626461</v>
      </c>
      <c r="H27" s="54">
        <v>5.796633970552493</v>
      </c>
      <c r="I27" s="54">
        <v>16.866554045606527</v>
      </c>
      <c r="J27" s="54">
        <v>1.0791017920351107</v>
      </c>
      <c r="K27" s="54">
        <v>23.157080374029942</v>
      </c>
      <c r="L27" s="54">
        <v>100</v>
      </c>
      <c r="M27" s="54">
        <v>56.802809892643005</v>
      </c>
      <c r="N27" s="54">
        <v>24.213604206508066</v>
      </c>
      <c r="O27" s="54">
        <v>18.385620871277965</v>
      </c>
      <c r="P27" s="54">
        <v>4.616432843669969</v>
      </c>
      <c r="Q27" s="54">
        <v>4.616432843669969</v>
      </c>
      <c r="R27" s="54">
        <v>14.0269995455198</v>
      </c>
      <c r="S27" s="54">
        <v>2.4760616873191097</v>
      </c>
      <c r="T27" s="54">
        <v>0.10956617596193971</v>
      </c>
      <c r="U27" s="54">
        <v>0.9490528439228707</v>
      </c>
      <c r="V27" s="54">
        <v>8.62180924774229</v>
      </c>
      <c r="W27" s="54">
        <v>25.087009527719946</v>
      </c>
      <c r="X27" s="54">
        <v>19.179064455110968</v>
      </c>
      <c r="Y27" s="54">
        <v>1.6050366224757195</v>
      </c>
      <c r="Z27" s="54">
        <v>34.44342539718669</v>
      </c>
      <c r="AA27" s="55">
        <v>148.73820378416133</v>
      </c>
    </row>
    <row r="28" spans="1:27" s="4" customFormat="1" ht="30" customHeight="1" thickBot="1">
      <c r="A28" s="526" t="s">
        <v>4</v>
      </c>
      <c r="B28" s="56">
        <v>42.65050013339848</v>
      </c>
      <c r="C28" s="56">
        <v>1.7508795609899368</v>
      </c>
      <c r="D28" s="56">
        <v>8.996067562674924</v>
      </c>
      <c r="E28" s="56">
        <v>1.1982630056607637</v>
      </c>
      <c r="F28" s="56">
        <v>0.08138797825572093</v>
      </c>
      <c r="G28" s="56">
        <v>0.5192905687894391</v>
      </c>
      <c r="H28" s="56">
        <v>7.986263992569534</v>
      </c>
      <c r="I28" s="56">
        <v>14.158341411534048</v>
      </c>
      <c r="J28" s="56">
        <v>0.2469635212427895</v>
      </c>
      <c r="K28" s="56">
        <v>22.412042264884366</v>
      </c>
      <c r="L28" s="56">
        <v>100</v>
      </c>
      <c r="M28" s="56">
        <v>53.63151673068581</v>
      </c>
      <c r="N28" s="56">
        <v>22.0667671149104</v>
      </c>
      <c r="O28" s="56">
        <v>15.472144540133822</v>
      </c>
      <c r="P28" s="56">
        <v>2.201669996247364</v>
      </c>
      <c r="Q28" s="56">
        <v>2.154336855056805</v>
      </c>
      <c r="R28" s="56">
        <v>11.312241274755145</v>
      </c>
      <c r="S28" s="56">
        <v>1.5067739471953616</v>
      </c>
      <c r="T28" s="56">
        <v>0.10234254472622946</v>
      </c>
      <c r="U28" s="56">
        <v>0.6529897830274045</v>
      </c>
      <c r="V28" s="56">
        <v>10.042448496348676</v>
      </c>
      <c r="W28" s="56">
        <v>17.803620635548803</v>
      </c>
      <c r="X28" s="56">
        <v>10.985856109445304</v>
      </c>
      <c r="Y28" s="56">
        <v>0.3105480165525636</v>
      </c>
      <c r="Z28" s="56">
        <v>28.182361659030942</v>
      </c>
      <c r="AA28" s="57">
        <v>125.7465130841183</v>
      </c>
    </row>
    <row r="29" spans="28:36" ht="14.25">
      <c r="AB29" s="4"/>
      <c r="AC29" s="4"/>
      <c r="AD29" s="4"/>
      <c r="AE29" s="4"/>
      <c r="AF29" s="4"/>
      <c r="AG29" s="4"/>
      <c r="AH29" s="4"/>
      <c r="AI29" s="4"/>
      <c r="AJ29" s="4"/>
    </row>
    <row r="30" spans="28:36" ht="14.25">
      <c r="AB30" s="4"/>
      <c r="AC30" s="4"/>
      <c r="AD30" s="4"/>
      <c r="AE30" s="4"/>
      <c r="AF30" s="4"/>
      <c r="AG30" s="4"/>
      <c r="AH30" s="4"/>
      <c r="AI30" s="4"/>
      <c r="AJ30" s="4"/>
    </row>
  </sheetData>
  <sheetProtection/>
  <mergeCells count="4">
    <mergeCell ref="B4:L4"/>
    <mergeCell ref="A4:A7"/>
    <mergeCell ref="N6:O6"/>
    <mergeCell ref="M4:AA4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5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51"/>
  <sheetViews>
    <sheetView showGridLines="0" view="pageBreakPreview" zoomScale="75" zoomScaleNormal="75" zoomScaleSheetLayoutView="7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2.75"/>
  <cols>
    <col min="1" max="1" width="24.625" style="182" customWidth="1"/>
    <col min="2" max="38" width="14.25390625" style="182" customWidth="1"/>
    <col min="39" max="16384" width="9.125" style="182" customWidth="1"/>
  </cols>
  <sheetData>
    <row r="1" spans="1:28" s="158" customFormat="1" ht="30" customHeight="1">
      <c r="A1" s="157"/>
      <c r="B1" s="248" t="s">
        <v>867</v>
      </c>
      <c r="AB1" s="157"/>
    </row>
    <row r="2" spans="1:28" s="158" customFormat="1" ht="30" customHeight="1">
      <c r="A2" s="157"/>
      <c r="B2" s="249" t="s">
        <v>370</v>
      </c>
      <c r="AB2" s="157"/>
    </row>
    <row r="3" spans="2:38" s="158" customFormat="1" ht="30" customHeight="1" thickBot="1">
      <c r="B3" s="278"/>
      <c r="C3" s="114"/>
      <c r="D3" s="114"/>
      <c r="N3" s="160"/>
      <c r="T3" s="269" t="s">
        <v>371</v>
      </c>
      <c r="U3" s="270" t="s">
        <v>372</v>
      </c>
      <c r="Z3" s="160"/>
      <c r="AJ3" s="159"/>
      <c r="AL3" s="352" t="s">
        <v>306</v>
      </c>
    </row>
    <row r="4" spans="1:38" s="161" customFormat="1" ht="30" customHeight="1">
      <c r="A4" s="390"/>
      <c r="B4" s="556" t="s">
        <v>373</v>
      </c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56" t="s">
        <v>374</v>
      </c>
      <c r="S4" s="557"/>
      <c r="T4" s="558"/>
      <c r="U4" s="556" t="s">
        <v>817</v>
      </c>
      <c r="V4" s="557"/>
      <c r="W4" s="557"/>
      <c r="X4" s="557"/>
      <c r="Y4" s="557"/>
      <c r="Z4" s="557"/>
      <c r="AA4" s="557"/>
      <c r="AB4" s="595" t="s">
        <v>818</v>
      </c>
      <c r="AC4" s="596"/>
      <c r="AD4" s="576" t="s">
        <v>805</v>
      </c>
      <c r="AE4" s="577"/>
      <c r="AF4" s="577"/>
      <c r="AG4" s="577"/>
      <c r="AH4" s="577"/>
      <c r="AI4" s="577"/>
      <c r="AJ4" s="577"/>
      <c r="AK4" s="577"/>
      <c r="AL4" s="530" t="s">
        <v>806</v>
      </c>
    </row>
    <row r="5" spans="1:38" s="161" customFormat="1" ht="30" customHeight="1">
      <c r="A5" s="391"/>
      <c r="B5" s="392" t="s">
        <v>77</v>
      </c>
      <c r="C5" s="393"/>
      <c r="D5" s="394"/>
      <c r="E5" s="392" t="s">
        <v>62</v>
      </c>
      <c r="F5" s="392" t="s">
        <v>359</v>
      </c>
      <c r="G5" s="81" t="s">
        <v>345</v>
      </c>
      <c r="H5" s="81" t="s">
        <v>346</v>
      </c>
      <c r="I5" s="392" t="s">
        <v>347</v>
      </c>
      <c r="J5" s="392" t="s">
        <v>348</v>
      </c>
      <c r="K5" s="392" t="s">
        <v>457</v>
      </c>
      <c r="L5" s="392" t="s">
        <v>114</v>
      </c>
      <c r="M5" s="392" t="s">
        <v>109</v>
      </c>
      <c r="N5" s="62"/>
      <c r="O5" s="82"/>
      <c r="P5" s="82"/>
      <c r="Q5" s="395"/>
      <c r="R5" s="392" t="s">
        <v>77</v>
      </c>
      <c r="S5" s="393"/>
      <c r="T5" s="414"/>
      <c r="U5" s="392" t="s">
        <v>380</v>
      </c>
      <c r="V5" s="394"/>
      <c r="W5" s="394"/>
      <c r="X5" s="392" t="s">
        <v>375</v>
      </c>
      <c r="Y5" s="392" t="s">
        <v>376</v>
      </c>
      <c r="Z5" s="80" t="s">
        <v>377</v>
      </c>
      <c r="AA5" s="396"/>
      <c r="AB5" s="597" t="s">
        <v>819</v>
      </c>
      <c r="AC5" s="598"/>
      <c r="AD5" s="12" t="s">
        <v>381</v>
      </c>
      <c r="AE5" s="80" t="s">
        <v>380</v>
      </c>
      <c r="AF5" s="80" t="s">
        <v>375</v>
      </c>
      <c r="AG5" s="81" t="s">
        <v>376</v>
      </c>
      <c r="AH5" s="397" t="s">
        <v>377</v>
      </c>
      <c r="AI5" s="392" t="s">
        <v>378</v>
      </c>
      <c r="AJ5" s="398" t="s">
        <v>379</v>
      </c>
      <c r="AK5" s="399"/>
      <c r="AL5" s="403" t="s">
        <v>414</v>
      </c>
    </row>
    <row r="6" spans="1:38" s="161" customFormat="1" ht="30" customHeight="1">
      <c r="A6" s="391"/>
      <c r="B6" s="368" t="s">
        <v>217</v>
      </c>
      <c r="C6" s="368" t="s">
        <v>99</v>
      </c>
      <c r="D6" s="368" t="s">
        <v>382</v>
      </c>
      <c r="E6" s="83" t="s">
        <v>383</v>
      </c>
      <c r="F6" s="83" t="s">
        <v>383</v>
      </c>
      <c r="G6" s="83" t="s">
        <v>383</v>
      </c>
      <c r="H6" s="83" t="s">
        <v>383</v>
      </c>
      <c r="I6" s="368" t="s">
        <v>56</v>
      </c>
      <c r="J6" s="368" t="s">
        <v>384</v>
      </c>
      <c r="K6" s="368" t="s">
        <v>385</v>
      </c>
      <c r="L6" s="368" t="s">
        <v>386</v>
      </c>
      <c r="M6" s="368" t="s">
        <v>382</v>
      </c>
      <c r="N6" s="367" t="s">
        <v>387</v>
      </c>
      <c r="O6" s="368" t="s">
        <v>388</v>
      </c>
      <c r="P6" s="368" t="s">
        <v>389</v>
      </c>
      <c r="Q6" s="368" t="s">
        <v>390</v>
      </c>
      <c r="R6" s="368" t="s">
        <v>391</v>
      </c>
      <c r="S6" s="590" t="s">
        <v>392</v>
      </c>
      <c r="T6" s="594"/>
      <c r="U6" s="368" t="s">
        <v>393</v>
      </c>
      <c r="V6" s="368" t="s">
        <v>394</v>
      </c>
      <c r="W6" s="368" t="s">
        <v>215</v>
      </c>
      <c r="X6" s="368" t="s">
        <v>383</v>
      </c>
      <c r="Y6" s="368" t="s">
        <v>395</v>
      </c>
      <c r="Z6" s="367" t="s">
        <v>382</v>
      </c>
      <c r="AA6" s="367" t="s">
        <v>387</v>
      </c>
      <c r="AB6" s="367" t="s">
        <v>84</v>
      </c>
      <c r="AC6" s="400" t="s">
        <v>820</v>
      </c>
      <c r="AD6" s="400" t="s">
        <v>396</v>
      </c>
      <c r="AE6" s="370" t="s">
        <v>397</v>
      </c>
      <c r="AF6" s="370" t="s">
        <v>398</v>
      </c>
      <c r="AG6" s="370" t="s">
        <v>399</v>
      </c>
      <c r="AH6" s="10" t="s">
        <v>400</v>
      </c>
      <c r="AI6" s="368" t="s">
        <v>401</v>
      </c>
      <c r="AJ6" s="401" t="s">
        <v>382</v>
      </c>
      <c r="AK6" s="402" t="s">
        <v>387</v>
      </c>
      <c r="AL6" s="407" t="s">
        <v>824</v>
      </c>
    </row>
    <row r="7" spans="1:38" s="161" customFormat="1" ht="30" customHeight="1">
      <c r="A7" s="404" t="s">
        <v>55</v>
      </c>
      <c r="B7" s="392"/>
      <c r="C7" s="368" t="s">
        <v>402</v>
      </c>
      <c r="D7" s="82"/>
      <c r="E7" s="83" t="s">
        <v>403</v>
      </c>
      <c r="F7" s="83" t="s">
        <v>456</v>
      </c>
      <c r="G7" s="83" t="s">
        <v>404</v>
      </c>
      <c r="H7" s="83" t="s">
        <v>187</v>
      </c>
      <c r="I7" s="368" t="s">
        <v>85</v>
      </c>
      <c r="J7" s="368"/>
      <c r="K7" s="79"/>
      <c r="L7" s="368"/>
      <c r="M7" s="405"/>
      <c r="N7" s="62"/>
      <c r="O7" s="368" t="s">
        <v>80</v>
      </c>
      <c r="P7" s="368" t="s">
        <v>405</v>
      </c>
      <c r="Q7" s="82"/>
      <c r="R7" s="368"/>
      <c r="S7" s="367" t="s">
        <v>88</v>
      </c>
      <c r="T7" s="367" t="s">
        <v>89</v>
      </c>
      <c r="U7" s="368" t="s">
        <v>406</v>
      </c>
      <c r="V7" s="368" t="s">
        <v>407</v>
      </c>
      <c r="W7" s="82"/>
      <c r="X7" s="368" t="s">
        <v>408</v>
      </c>
      <c r="Y7" s="368" t="s">
        <v>409</v>
      </c>
      <c r="Z7" s="62"/>
      <c r="AA7" s="62"/>
      <c r="AB7" s="62"/>
      <c r="AC7" s="76" t="s">
        <v>821</v>
      </c>
      <c r="AD7" s="400" t="s">
        <v>410</v>
      </c>
      <c r="AE7" s="370" t="s">
        <v>410</v>
      </c>
      <c r="AF7" s="370" t="s">
        <v>411</v>
      </c>
      <c r="AG7" s="370" t="s">
        <v>411</v>
      </c>
      <c r="AH7" s="10" t="s">
        <v>412</v>
      </c>
      <c r="AI7" s="368" t="s">
        <v>413</v>
      </c>
      <c r="AJ7" s="405"/>
      <c r="AK7" s="406"/>
      <c r="AL7" s="403"/>
    </row>
    <row r="8" spans="1:38" s="161" customFormat="1" ht="30" customHeight="1">
      <c r="A8" s="391"/>
      <c r="B8" s="368"/>
      <c r="C8" s="368" t="s">
        <v>393</v>
      </c>
      <c r="D8" s="368"/>
      <c r="E8" s="83"/>
      <c r="F8" s="83"/>
      <c r="G8" s="83"/>
      <c r="H8" s="83"/>
      <c r="I8" s="368"/>
      <c r="J8" s="368"/>
      <c r="K8" s="368"/>
      <c r="L8" s="368"/>
      <c r="M8" s="368"/>
      <c r="N8" s="84" t="s">
        <v>458</v>
      </c>
      <c r="O8" s="368" t="s">
        <v>81</v>
      </c>
      <c r="P8" s="368" t="s">
        <v>415</v>
      </c>
      <c r="Q8" s="77" t="s">
        <v>82</v>
      </c>
      <c r="R8" s="368"/>
      <c r="S8" s="367"/>
      <c r="T8" s="367"/>
      <c r="U8" s="368"/>
      <c r="V8" s="368" t="s">
        <v>217</v>
      </c>
      <c r="W8" s="82"/>
      <c r="X8" s="368" t="s">
        <v>416</v>
      </c>
      <c r="Y8" s="368"/>
      <c r="Z8" s="367"/>
      <c r="AA8" s="84" t="s">
        <v>83</v>
      </c>
      <c r="AB8" s="367"/>
      <c r="AC8" s="400"/>
      <c r="AD8" s="10" t="s">
        <v>417</v>
      </c>
      <c r="AE8" s="367" t="s">
        <v>417</v>
      </c>
      <c r="AF8" s="367" t="s">
        <v>418</v>
      </c>
      <c r="AG8" s="367" t="s">
        <v>418</v>
      </c>
      <c r="AH8" s="12"/>
      <c r="AI8" s="392"/>
      <c r="AJ8" s="398"/>
      <c r="AK8" s="402" t="s">
        <v>419</v>
      </c>
      <c r="AL8" s="407"/>
    </row>
    <row r="9" spans="1:38" s="161" customFormat="1" ht="30" customHeight="1">
      <c r="A9" s="391"/>
      <c r="B9" s="82"/>
      <c r="C9" s="368"/>
      <c r="D9" s="405"/>
      <c r="E9" s="83"/>
      <c r="F9" s="83"/>
      <c r="G9" s="83"/>
      <c r="H9" s="83"/>
      <c r="I9" s="368"/>
      <c r="J9" s="368"/>
      <c r="K9" s="79"/>
      <c r="L9" s="368"/>
      <c r="M9" s="405"/>
      <c r="N9" s="84"/>
      <c r="O9" s="368" t="s">
        <v>86</v>
      </c>
      <c r="P9" s="368" t="s">
        <v>87</v>
      </c>
      <c r="Q9" s="82"/>
      <c r="R9" s="368"/>
      <c r="S9" s="367"/>
      <c r="T9" s="367"/>
      <c r="U9" s="368"/>
      <c r="V9" s="368"/>
      <c r="W9" s="62"/>
      <c r="X9" s="368" t="s">
        <v>420</v>
      </c>
      <c r="Y9" s="368"/>
      <c r="Z9" s="62"/>
      <c r="AA9" s="84"/>
      <c r="AB9" s="62"/>
      <c r="AC9" s="84"/>
      <c r="AD9" s="400"/>
      <c r="AE9" s="370"/>
      <c r="AF9" s="370"/>
      <c r="AG9" s="370"/>
      <c r="AH9" s="10"/>
      <c r="AI9" s="368"/>
      <c r="AJ9" s="408"/>
      <c r="AK9" s="402"/>
      <c r="AL9" s="407"/>
    </row>
    <row r="10" spans="1:38" s="161" customFormat="1" ht="30" customHeight="1">
      <c r="A10" s="409"/>
      <c r="B10" s="410"/>
      <c r="C10" s="411"/>
      <c r="D10" s="412"/>
      <c r="E10" s="410"/>
      <c r="F10" s="410"/>
      <c r="G10" s="86"/>
      <c r="H10" s="86"/>
      <c r="I10" s="410"/>
      <c r="J10" s="410"/>
      <c r="K10" s="410"/>
      <c r="L10" s="410"/>
      <c r="M10" s="410"/>
      <c r="N10" s="87" t="s">
        <v>421</v>
      </c>
      <c r="O10" s="377" t="s">
        <v>422</v>
      </c>
      <c r="P10" s="377" t="s">
        <v>90</v>
      </c>
      <c r="Q10" s="377" t="s">
        <v>91</v>
      </c>
      <c r="R10" s="412"/>
      <c r="S10" s="86"/>
      <c r="T10" s="86"/>
      <c r="U10" s="15"/>
      <c r="V10" s="411"/>
      <c r="W10" s="15"/>
      <c r="X10" s="88"/>
      <c r="Y10" s="410"/>
      <c r="Z10" s="86"/>
      <c r="AA10" s="87" t="s">
        <v>92</v>
      </c>
      <c r="AB10" s="88"/>
      <c r="AC10" s="87" t="s">
        <v>93</v>
      </c>
      <c r="AD10" s="413"/>
      <c r="AE10" s="88"/>
      <c r="AF10" s="88"/>
      <c r="AG10" s="88"/>
      <c r="AH10" s="414"/>
      <c r="AI10" s="410"/>
      <c r="AJ10" s="415"/>
      <c r="AK10" s="416" t="s">
        <v>94</v>
      </c>
      <c r="AL10" s="417" t="s">
        <v>95</v>
      </c>
    </row>
    <row r="11" spans="1:38" s="161" customFormat="1" ht="30" customHeight="1" hidden="1">
      <c r="A11" s="418"/>
      <c r="B11" s="419" t="s">
        <v>423</v>
      </c>
      <c r="C11" s="419" t="s">
        <v>424</v>
      </c>
      <c r="D11" s="419" t="s">
        <v>425</v>
      </c>
      <c r="E11" s="419" t="s">
        <v>426</v>
      </c>
      <c r="F11" s="419" t="s">
        <v>96</v>
      </c>
      <c r="G11" s="420" t="s">
        <v>427</v>
      </c>
      <c r="H11" s="420" t="s">
        <v>428</v>
      </c>
      <c r="I11" s="419" t="s">
        <v>429</v>
      </c>
      <c r="J11" s="419" t="s">
        <v>430</v>
      </c>
      <c r="K11" s="419" t="s">
        <v>431</v>
      </c>
      <c r="L11" s="419" t="s">
        <v>432</v>
      </c>
      <c r="M11" s="419" t="s">
        <v>433</v>
      </c>
      <c r="N11" s="420" t="s">
        <v>434</v>
      </c>
      <c r="O11" s="419" t="s">
        <v>435</v>
      </c>
      <c r="P11" s="420" t="s">
        <v>436</v>
      </c>
      <c r="Q11" s="419" t="s">
        <v>437</v>
      </c>
      <c r="R11" s="419" t="s">
        <v>438</v>
      </c>
      <c r="S11" s="420" t="s">
        <v>439</v>
      </c>
      <c r="T11" s="420" t="s">
        <v>440</v>
      </c>
      <c r="U11" s="420" t="s">
        <v>441</v>
      </c>
      <c r="V11" s="419" t="s">
        <v>442</v>
      </c>
      <c r="W11" s="419" t="s">
        <v>443</v>
      </c>
      <c r="X11" s="419" t="s">
        <v>444</v>
      </c>
      <c r="Y11" s="419" t="s">
        <v>445</v>
      </c>
      <c r="Z11" s="420" t="s">
        <v>446</v>
      </c>
      <c r="AA11" s="419" t="s">
        <v>447</v>
      </c>
      <c r="AB11" s="420" t="s">
        <v>822</v>
      </c>
      <c r="AC11" s="420" t="s">
        <v>823</v>
      </c>
      <c r="AD11" s="420" t="s">
        <v>448</v>
      </c>
      <c r="AE11" s="420" t="s">
        <v>449</v>
      </c>
      <c r="AF11" s="420" t="s">
        <v>450</v>
      </c>
      <c r="AG11" s="420" t="s">
        <v>451</v>
      </c>
      <c r="AH11" s="421" t="s">
        <v>452</v>
      </c>
      <c r="AI11" s="419" t="s">
        <v>453</v>
      </c>
      <c r="AJ11" s="419" t="s">
        <v>454</v>
      </c>
      <c r="AK11" s="422" t="s">
        <v>455</v>
      </c>
      <c r="AL11" s="51" t="s">
        <v>825</v>
      </c>
    </row>
    <row r="12" spans="1:38" s="161" customFormat="1" ht="30" customHeight="1">
      <c r="A12" s="125" t="s">
        <v>7</v>
      </c>
      <c r="B12" s="168">
        <v>110000</v>
      </c>
      <c r="C12" s="168">
        <v>110000</v>
      </c>
      <c r="D12" s="168">
        <v>0</v>
      </c>
      <c r="E12" s="168">
        <v>0</v>
      </c>
      <c r="F12" s="168">
        <v>64663</v>
      </c>
      <c r="G12" s="168">
        <v>0</v>
      </c>
      <c r="H12" s="168">
        <v>8316</v>
      </c>
      <c r="I12" s="168">
        <v>0</v>
      </c>
      <c r="J12" s="168">
        <v>0</v>
      </c>
      <c r="K12" s="168">
        <v>0</v>
      </c>
      <c r="L12" s="168">
        <v>0</v>
      </c>
      <c r="M12" s="168">
        <v>697021</v>
      </c>
      <c r="N12" s="168">
        <v>880000</v>
      </c>
      <c r="O12" s="168">
        <v>0</v>
      </c>
      <c r="P12" s="168">
        <v>0</v>
      </c>
      <c r="Q12" s="168">
        <v>880000</v>
      </c>
      <c r="R12" s="168">
        <v>127915</v>
      </c>
      <c r="S12" s="168">
        <v>0</v>
      </c>
      <c r="T12" s="168">
        <v>0</v>
      </c>
      <c r="U12" s="168">
        <v>913542</v>
      </c>
      <c r="V12" s="168">
        <v>913542</v>
      </c>
      <c r="W12" s="168">
        <v>0</v>
      </c>
      <c r="X12" s="168">
        <v>0</v>
      </c>
      <c r="Y12" s="168">
        <v>0</v>
      </c>
      <c r="Z12" s="168">
        <v>60663</v>
      </c>
      <c r="AA12" s="168">
        <v>1102120</v>
      </c>
      <c r="AB12" s="168">
        <v>0</v>
      </c>
      <c r="AC12" s="168">
        <v>222120</v>
      </c>
      <c r="AD12" s="168">
        <v>221769</v>
      </c>
      <c r="AE12" s="168">
        <v>0</v>
      </c>
      <c r="AF12" s="168">
        <v>0</v>
      </c>
      <c r="AG12" s="168">
        <v>0</v>
      </c>
      <c r="AH12" s="168">
        <v>0</v>
      </c>
      <c r="AI12" s="168">
        <v>0</v>
      </c>
      <c r="AJ12" s="168">
        <v>351</v>
      </c>
      <c r="AK12" s="168">
        <v>222120</v>
      </c>
      <c r="AL12" s="169">
        <v>0</v>
      </c>
    </row>
    <row r="13" spans="1:38" s="161" customFormat="1" ht="30" customHeight="1">
      <c r="A13" s="130" t="s">
        <v>134</v>
      </c>
      <c r="B13" s="170">
        <v>0</v>
      </c>
      <c r="C13" s="170">
        <v>0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697021</v>
      </c>
      <c r="N13" s="170">
        <v>697021</v>
      </c>
      <c r="O13" s="170">
        <v>0</v>
      </c>
      <c r="P13" s="170">
        <v>0</v>
      </c>
      <c r="Q13" s="170">
        <v>697021</v>
      </c>
      <c r="R13" s="170">
        <v>0</v>
      </c>
      <c r="S13" s="170">
        <v>0</v>
      </c>
      <c r="T13" s="171">
        <v>0</v>
      </c>
      <c r="U13" s="171">
        <v>697021</v>
      </c>
      <c r="V13" s="170">
        <v>697021</v>
      </c>
      <c r="W13" s="170">
        <v>0</v>
      </c>
      <c r="X13" s="170">
        <v>0</v>
      </c>
      <c r="Y13" s="170">
        <v>0</v>
      </c>
      <c r="Z13" s="170">
        <v>0</v>
      </c>
      <c r="AA13" s="170">
        <v>697021</v>
      </c>
      <c r="AB13" s="170">
        <v>0</v>
      </c>
      <c r="AC13" s="170">
        <v>0</v>
      </c>
      <c r="AD13" s="170">
        <v>0</v>
      </c>
      <c r="AE13" s="170">
        <v>0</v>
      </c>
      <c r="AF13" s="170">
        <v>0</v>
      </c>
      <c r="AG13" s="170">
        <v>0</v>
      </c>
      <c r="AH13" s="170">
        <v>0</v>
      </c>
      <c r="AI13" s="170">
        <v>0</v>
      </c>
      <c r="AJ13" s="170">
        <v>0</v>
      </c>
      <c r="AK13" s="170">
        <v>0</v>
      </c>
      <c r="AL13" s="172">
        <v>0</v>
      </c>
    </row>
    <row r="14" spans="1:38" s="161" customFormat="1" ht="30" customHeight="1">
      <c r="A14" s="130" t="s">
        <v>168</v>
      </c>
      <c r="B14" s="170">
        <v>42800</v>
      </c>
      <c r="C14" s="170">
        <v>42800</v>
      </c>
      <c r="D14" s="170">
        <v>0</v>
      </c>
      <c r="E14" s="170">
        <v>0</v>
      </c>
      <c r="F14" s="170">
        <v>29208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72008</v>
      </c>
      <c r="O14" s="170">
        <v>0</v>
      </c>
      <c r="P14" s="170">
        <v>0</v>
      </c>
      <c r="Q14" s="170">
        <v>72008</v>
      </c>
      <c r="R14" s="170">
        <v>51474</v>
      </c>
      <c r="S14" s="170">
        <v>0</v>
      </c>
      <c r="T14" s="171">
        <v>0</v>
      </c>
      <c r="U14" s="171">
        <v>154879</v>
      </c>
      <c r="V14" s="170">
        <v>154879</v>
      </c>
      <c r="W14" s="170">
        <v>0</v>
      </c>
      <c r="X14" s="170">
        <v>0</v>
      </c>
      <c r="Y14" s="170">
        <v>0</v>
      </c>
      <c r="Z14" s="170">
        <v>60663</v>
      </c>
      <c r="AA14" s="170">
        <v>267016</v>
      </c>
      <c r="AB14" s="170">
        <v>0</v>
      </c>
      <c r="AC14" s="170">
        <v>195008</v>
      </c>
      <c r="AD14" s="170">
        <v>194867</v>
      </c>
      <c r="AE14" s="170">
        <v>0</v>
      </c>
      <c r="AF14" s="170">
        <v>0</v>
      </c>
      <c r="AG14" s="170">
        <v>0</v>
      </c>
      <c r="AH14" s="170">
        <v>0</v>
      </c>
      <c r="AI14" s="170">
        <v>0</v>
      </c>
      <c r="AJ14" s="170">
        <v>141</v>
      </c>
      <c r="AK14" s="170">
        <v>195008</v>
      </c>
      <c r="AL14" s="172">
        <v>0</v>
      </c>
    </row>
    <row r="15" spans="1:38" s="161" customFormat="1" ht="30" customHeight="1">
      <c r="A15" s="130" t="s">
        <v>808</v>
      </c>
      <c r="B15" s="170">
        <v>67200</v>
      </c>
      <c r="C15" s="170">
        <v>67200</v>
      </c>
      <c r="D15" s="170">
        <v>0</v>
      </c>
      <c r="E15" s="170">
        <v>0</v>
      </c>
      <c r="F15" s="170">
        <v>35455</v>
      </c>
      <c r="G15" s="170">
        <v>0</v>
      </c>
      <c r="H15" s="170">
        <v>8316</v>
      </c>
      <c r="I15" s="170">
        <v>0</v>
      </c>
      <c r="J15" s="170">
        <v>0</v>
      </c>
      <c r="K15" s="170">
        <v>0</v>
      </c>
      <c r="L15" s="170">
        <v>0</v>
      </c>
      <c r="M15" s="170">
        <v>0</v>
      </c>
      <c r="N15" s="170">
        <v>110971</v>
      </c>
      <c r="O15" s="170">
        <v>0</v>
      </c>
      <c r="P15" s="170">
        <v>0</v>
      </c>
      <c r="Q15" s="170">
        <v>110971</v>
      </c>
      <c r="R15" s="170">
        <v>76441</v>
      </c>
      <c r="S15" s="170">
        <v>0</v>
      </c>
      <c r="T15" s="171">
        <v>0</v>
      </c>
      <c r="U15" s="171">
        <v>61642</v>
      </c>
      <c r="V15" s="170">
        <v>61642</v>
      </c>
      <c r="W15" s="170">
        <v>0</v>
      </c>
      <c r="X15" s="170">
        <v>0</v>
      </c>
      <c r="Y15" s="170">
        <v>0</v>
      </c>
      <c r="Z15" s="170">
        <v>0</v>
      </c>
      <c r="AA15" s="170">
        <v>138083</v>
      </c>
      <c r="AB15" s="170">
        <v>0</v>
      </c>
      <c r="AC15" s="170">
        <v>27112</v>
      </c>
      <c r="AD15" s="170">
        <v>26902</v>
      </c>
      <c r="AE15" s="170">
        <v>0</v>
      </c>
      <c r="AF15" s="170">
        <v>0</v>
      </c>
      <c r="AG15" s="170">
        <v>0</v>
      </c>
      <c r="AH15" s="170">
        <v>0</v>
      </c>
      <c r="AI15" s="170">
        <v>0</v>
      </c>
      <c r="AJ15" s="170">
        <v>210</v>
      </c>
      <c r="AK15" s="170">
        <v>27112</v>
      </c>
      <c r="AL15" s="172">
        <v>0</v>
      </c>
    </row>
    <row r="16" spans="1:38" s="161" customFormat="1" ht="30" customHeight="1">
      <c r="A16" s="130" t="s">
        <v>9</v>
      </c>
      <c r="B16" s="170">
        <v>87400</v>
      </c>
      <c r="C16" s="170">
        <v>87400</v>
      </c>
      <c r="D16" s="170">
        <v>0</v>
      </c>
      <c r="E16" s="170">
        <v>109842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70">
        <v>197242</v>
      </c>
      <c r="O16" s="170">
        <v>0</v>
      </c>
      <c r="P16" s="170">
        <v>0</v>
      </c>
      <c r="Q16" s="170">
        <v>197242</v>
      </c>
      <c r="R16" s="170">
        <v>97085</v>
      </c>
      <c r="S16" s="170">
        <v>0</v>
      </c>
      <c r="T16" s="171">
        <v>0</v>
      </c>
      <c r="U16" s="171">
        <v>354246</v>
      </c>
      <c r="V16" s="170">
        <v>354246</v>
      </c>
      <c r="W16" s="170">
        <v>0</v>
      </c>
      <c r="X16" s="170">
        <v>0</v>
      </c>
      <c r="Y16" s="170">
        <v>0</v>
      </c>
      <c r="Z16" s="170">
        <v>0</v>
      </c>
      <c r="AA16" s="170">
        <v>451331</v>
      </c>
      <c r="AB16" s="170">
        <v>0</v>
      </c>
      <c r="AC16" s="170">
        <v>254089</v>
      </c>
      <c r="AD16" s="170">
        <v>253696</v>
      </c>
      <c r="AE16" s="170">
        <v>0</v>
      </c>
      <c r="AF16" s="170">
        <v>0</v>
      </c>
      <c r="AG16" s="170">
        <v>0</v>
      </c>
      <c r="AH16" s="170">
        <v>0</v>
      </c>
      <c r="AI16" s="170">
        <v>0</v>
      </c>
      <c r="AJ16" s="170">
        <v>393</v>
      </c>
      <c r="AK16" s="170">
        <v>254089</v>
      </c>
      <c r="AL16" s="172">
        <v>0</v>
      </c>
    </row>
    <row r="17" spans="1:38" s="161" customFormat="1" ht="30" customHeight="1">
      <c r="A17" s="130" t="s">
        <v>23</v>
      </c>
      <c r="B17" s="171">
        <v>0</v>
      </c>
      <c r="C17" s="171">
        <v>0</v>
      </c>
      <c r="D17" s="171">
        <v>0</v>
      </c>
      <c r="E17" s="171">
        <v>0</v>
      </c>
      <c r="F17" s="171">
        <v>42457</v>
      </c>
      <c r="G17" s="171">
        <v>0</v>
      </c>
      <c r="H17" s="171">
        <v>0</v>
      </c>
      <c r="I17" s="171">
        <v>0</v>
      </c>
      <c r="J17" s="171">
        <v>8184</v>
      </c>
      <c r="K17" s="171">
        <v>0</v>
      </c>
      <c r="L17" s="171">
        <v>0</v>
      </c>
      <c r="M17" s="171">
        <v>0</v>
      </c>
      <c r="N17" s="171">
        <v>50641</v>
      </c>
      <c r="O17" s="171">
        <v>0</v>
      </c>
      <c r="P17" s="171">
        <v>0</v>
      </c>
      <c r="Q17" s="171">
        <v>50641</v>
      </c>
      <c r="R17" s="171">
        <v>75619</v>
      </c>
      <c r="S17" s="171">
        <v>0</v>
      </c>
      <c r="T17" s="171">
        <v>0</v>
      </c>
      <c r="U17" s="171">
        <v>19043</v>
      </c>
      <c r="V17" s="171">
        <v>19043</v>
      </c>
      <c r="W17" s="171">
        <v>0</v>
      </c>
      <c r="X17" s="171">
        <v>0</v>
      </c>
      <c r="Y17" s="171">
        <v>0</v>
      </c>
      <c r="Z17" s="171">
        <v>0</v>
      </c>
      <c r="AA17" s="171">
        <v>94662</v>
      </c>
      <c r="AB17" s="171">
        <v>0</v>
      </c>
      <c r="AC17" s="171">
        <v>44021</v>
      </c>
      <c r="AD17" s="171">
        <v>38717</v>
      </c>
      <c r="AE17" s="171">
        <v>0</v>
      </c>
      <c r="AF17" s="171">
        <v>0</v>
      </c>
      <c r="AG17" s="171">
        <v>0</v>
      </c>
      <c r="AH17" s="171">
        <v>0</v>
      </c>
      <c r="AI17" s="171">
        <v>0</v>
      </c>
      <c r="AJ17" s="171">
        <v>5304</v>
      </c>
      <c r="AK17" s="171">
        <v>44021</v>
      </c>
      <c r="AL17" s="173">
        <v>0</v>
      </c>
    </row>
    <row r="18" spans="1:38" s="161" customFormat="1" ht="30" customHeight="1">
      <c r="A18" s="130" t="s">
        <v>126</v>
      </c>
      <c r="B18" s="171">
        <v>0</v>
      </c>
      <c r="C18" s="171">
        <v>0</v>
      </c>
      <c r="D18" s="171">
        <v>0</v>
      </c>
      <c r="E18" s="171">
        <v>0</v>
      </c>
      <c r="F18" s="171">
        <v>28213</v>
      </c>
      <c r="G18" s="170">
        <v>0</v>
      </c>
      <c r="H18" s="170">
        <v>0</v>
      </c>
      <c r="I18" s="170">
        <v>0</v>
      </c>
      <c r="J18" s="170">
        <v>5484</v>
      </c>
      <c r="K18" s="170">
        <v>0</v>
      </c>
      <c r="L18" s="170">
        <v>0</v>
      </c>
      <c r="M18" s="170">
        <v>0</v>
      </c>
      <c r="N18" s="170">
        <v>33697</v>
      </c>
      <c r="O18" s="170">
        <v>0</v>
      </c>
      <c r="P18" s="170">
        <v>0</v>
      </c>
      <c r="Q18" s="170">
        <v>33697</v>
      </c>
      <c r="R18" s="170">
        <v>61165</v>
      </c>
      <c r="S18" s="170">
        <v>0</v>
      </c>
      <c r="T18" s="171">
        <v>0</v>
      </c>
      <c r="U18" s="171">
        <v>2961</v>
      </c>
      <c r="V18" s="170">
        <v>2961</v>
      </c>
      <c r="W18" s="170">
        <v>0</v>
      </c>
      <c r="X18" s="170">
        <v>0</v>
      </c>
      <c r="Y18" s="170">
        <v>0</v>
      </c>
      <c r="Z18" s="170">
        <v>0</v>
      </c>
      <c r="AA18" s="170">
        <v>64126</v>
      </c>
      <c r="AB18" s="170">
        <v>0</v>
      </c>
      <c r="AC18" s="170">
        <v>30429</v>
      </c>
      <c r="AD18" s="170">
        <v>26083</v>
      </c>
      <c r="AE18" s="170">
        <v>0</v>
      </c>
      <c r="AF18" s="170">
        <v>0</v>
      </c>
      <c r="AG18" s="170">
        <v>0</v>
      </c>
      <c r="AH18" s="170">
        <v>0</v>
      </c>
      <c r="AI18" s="170">
        <v>0</v>
      </c>
      <c r="AJ18" s="170">
        <v>4346</v>
      </c>
      <c r="AK18" s="170">
        <v>30429</v>
      </c>
      <c r="AL18" s="172">
        <v>0</v>
      </c>
    </row>
    <row r="19" spans="1:38" s="174" customFormat="1" ht="30" customHeight="1">
      <c r="A19" s="130" t="s">
        <v>133</v>
      </c>
      <c r="B19" s="171">
        <v>0</v>
      </c>
      <c r="C19" s="171">
        <v>0</v>
      </c>
      <c r="D19" s="171">
        <v>0</v>
      </c>
      <c r="E19" s="171">
        <v>0</v>
      </c>
      <c r="F19" s="171">
        <v>14244</v>
      </c>
      <c r="G19" s="170">
        <v>0</v>
      </c>
      <c r="H19" s="170">
        <v>0</v>
      </c>
      <c r="I19" s="170">
        <v>0</v>
      </c>
      <c r="J19" s="170">
        <v>2700</v>
      </c>
      <c r="K19" s="170">
        <v>0</v>
      </c>
      <c r="L19" s="170">
        <v>0</v>
      </c>
      <c r="M19" s="170">
        <v>0</v>
      </c>
      <c r="N19" s="170">
        <v>16944</v>
      </c>
      <c r="O19" s="170">
        <v>0</v>
      </c>
      <c r="P19" s="170">
        <v>0</v>
      </c>
      <c r="Q19" s="170">
        <v>16944</v>
      </c>
      <c r="R19" s="170">
        <v>14454</v>
      </c>
      <c r="S19" s="170">
        <v>0</v>
      </c>
      <c r="T19" s="171">
        <v>0</v>
      </c>
      <c r="U19" s="171">
        <v>16082</v>
      </c>
      <c r="V19" s="170">
        <v>16082</v>
      </c>
      <c r="W19" s="170">
        <v>0</v>
      </c>
      <c r="X19" s="170">
        <v>0</v>
      </c>
      <c r="Y19" s="170">
        <v>0</v>
      </c>
      <c r="Z19" s="170">
        <v>0</v>
      </c>
      <c r="AA19" s="170">
        <v>30536</v>
      </c>
      <c r="AB19" s="170">
        <v>0</v>
      </c>
      <c r="AC19" s="170">
        <v>13592</v>
      </c>
      <c r="AD19" s="170">
        <v>12634</v>
      </c>
      <c r="AE19" s="170">
        <v>0</v>
      </c>
      <c r="AF19" s="170">
        <v>0</v>
      </c>
      <c r="AG19" s="170">
        <v>0</v>
      </c>
      <c r="AH19" s="170">
        <v>0</v>
      </c>
      <c r="AI19" s="170">
        <v>0</v>
      </c>
      <c r="AJ19" s="170">
        <v>958</v>
      </c>
      <c r="AK19" s="170">
        <v>13592</v>
      </c>
      <c r="AL19" s="172">
        <v>0</v>
      </c>
    </row>
    <row r="20" spans="1:38" s="161" customFormat="1" ht="30" customHeight="1">
      <c r="A20" s="130" t="s">
        <v>10</v>
      </c>
      <c r="B20" s="171">
        <v>133000</v>
      </c>
      <c r="C20" s="171">
        <v>133000</v>
      </c>
      <c r="D20" s="171">
        <v>0</v>
      </c>
      <c r="E20" s="171">
        <v>0</v>
      </c>
      <c r="F20" s="171">
        <v>247277</v>
      </c>
      <c r="G20" s="171">
        <v>0</v>
      </c>
      <c r="H20" s="171">
        <v>0</v>
      </c>
      <c r="I20" s="171">
        <v>0</v>
      </c>
      <c r="J20" s="171">
        <v>1440</v>
      </c>
      <c r="K20" s="171">
        <v>0</v>
      </c>
      <c r="L20" s="171">
        <v>0</v>
      </c>
      <c r="M20" s="171">
        <v>0</v>
      </c>
      <c r="N20" s="171">
        <v>381717</v>
      </c>
      <c r="O20" s="171">
        <v>0</v>
      </c>
      <c r="P20" s="171">
        <v>0</v>
      </c>
      <c r="Q20" s="171">
        <v>381717</v>
      </c>
      <c r="R20" s="171">
        <v>217502</v>
      </c>
      <c r="S20" s="171">
        <v>10908</v>
      </c>
      <c r="T20" s="171">
        <v>0</v>
      </c>
      <c r="U20" s="171">
        <v>432321</v>
      </c>
      <c r="V20" s="171">
        <v>432321</v>
      </c>
      <c r="W20" s="171">
        <v>0</v>
      </c>
      <c r="X20" s="171">
        <v>0</v>
      </c>
      <c r="Y20" s="171">
        <v>0</v>
      </c>
      <c r="Z20" s="171">
        <v>0</v>
      </c>
      <c r="AA20" s="171">
        <v>649823</v>
      </c>
      <c r="AB20" s="171">
        <v>0</v>
      </c>
      <c r="AC20" s="171">
        <v>268106</v>
      </c>
      <c r="AD20" s="171">
        <v>253823</v>
      </c>
      <c r="AE20" s="171">
        <v>0</v>
      </c>
      <c r="AF20" s="171">
        <v>0</v>
      </c>
      <c r="AG20" s="171">
        <v>0</v>
      </c>
      <c r="AH20" s="171">
        <v>0</v>
      </c>
      <c r="AI20" s="171">
        <v>0</v>
      </c>
      <c r="AJ20" s="171">
        <v>14283</v>
      </c>
      <c r="AK20" s="171">
        <v>268106</v>
      </c>
      <c r="AL20" s="173">
        <v>0</v>
      </c>
    </row>
    <row r="21" spans="1:38" s="161" customFormat="1" ht="30" customHeight="1">
      <c r="A21" s="130" t="s">
        <v>127</v>
      </c>
      <c r="B21" s="170">
        <v>119600</v>
      </c>
      <c r="C21" s="170">
        <v>119600</v>
      </c>
      <c r="D21" s="170">
        <v>0</v>
      </c>
      <c r="E21" s="170">
        <v>0</v>
      </c>
      <c r="F21" s="170">
        <v>127018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246618</v>
      </c>
      <c r="O21" s="170">
        <v>0</v>
      </c>
      <c r="P21" s="170">
        <v>0</v>
      </c>
      <c r="Q21" s="170">
        <v>246618</v>
      </c>
      <c r="R21" s="170">
        <v>189840</v>
      </c>
      <c r="S21" s="170">
        <v>10908</v>
      </c>
      <c r="T21" s="171">
        <v>0</v>
      </c>
      <c r="U21" s="171">
        <v>242565</v>
      </c>
      <c r="V21" s="170">
        <v>242565</v>
      </c>
      <c r="W21" s="170">
        <v>0</v>
      </c>
      <c r="X21" s="170">
        <v>0</v>
      </c>
      <c r="Y21" s="170">
        <v>0</v>
      </c>
      <c r="Z21" s="170">
        <v>0</v>
      </c>
      <c r="AA21" s="170">
        <v>432405</v>
      </c>
      <c r="AB21" s="170">
        <v>0</v>
      </c>
      <c r="AC21" s="170">
        <v>185787</v>
      </c>
      <c r="AD21" s="170">
        <v>173135</v>
      </c>
      <c r="AE21" s="170">
        <v>0</v>
      </c>
      <c r="AF21" s="170">
        <v>0</v>
      </c>
      <c r="AG21" s="170">
        <v>0</v>
      </c>
      <c r="AH21" s="170">
        <v>0</v>
      </c>
      <c r="AI21" s="170">
        <v>0</v>
      </c>
      <c r="AJ21" s="170">
        <v>12652</v>
      </c>
      <c r="AK21" s="170">
        <v>185787</v>
      </c>
      <c r="AL21" s="172">
        <v>0</v>
      </c>
    </row>
    <row r="22" spans="1:38" s="161" customFormat="1" ht="30" customHeight="1">
      <c r="A22" s="130" t="s">
        <v>807</v>
      </c>
      <c r="B22" s="170">
        <v>13400</v>
      </c>
      <c r="C22" s="170">
        <v>13400</v>
      </c>
      <c r="D22" s="170">
        <v>0</v>
      </c>
      <c r="E22" s="170">
        <v>0</v>
      </c>
      <c r="F22" s="170">
        <v>120259</v>
      </c>
      <c r="G22" s="170">
        <v>0</v>
      </c>
      <c r="H22" s="170">
        <v>0</v>
      </c>
      <c r="I22" s="170">
        <v>0</v>
      </c>
      <c r="J22" s="170">
        <v>1440</v>
      </c>
      <c r="K22" s="170">
        <v>0</v>
      </c>
      <c r="L22" s="170">
        <v>0</v>
      </c>
      <c r="M22" s="170">
        <v>0</v>
      </c>
      <c r="N22" s="170">
        <v>135099</v>
      </c>
      <c r="O22" s="170">
        <v>0</v>
      </c>
      <c r="P22" s="170">
        <v>0</v>
      </c>
      <c r="Q22" s="170">
        <v>135099</v>
      </c>
      <c r="R22" s="170">
        <v>27662</v>
      </c>
      <c r="S22" s="170">
        <v>0</v>
      </c>
      <c r="T22" s="171">
        <v>0</v>
      </c>
      <c r="U22" s="171">
        <v>189756</v>
      </c>
      <c r="V22" s="170">
        <v>189756</v>
      </c>
      <c r="W22" s="170">
        <v>0</v>
      </c>
      <c r="X22" s="170">
        <v>0</v>
      </c>
      <c r="Y22" s="170">
        <v>0</v>
      </c>
      <c r="Z22" s="170">
        <v>0</v>
      </c>
      <c r="AA22" s="170">
        <v>217418</v>
      </c>
      <c r="AB22" s="170">
        <v>0</v>
      </c>
      <c r="AC22" s="170">
        <v>82319</v>
      </c>
      <c r="AD22" s="170">
        <v>80688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1631</v>
      </c>
      <c r="AK22" s="170">
        <v>82319</v>
      </c>
      <c r="AL22" s="172">
        <v>0</v>
      </c>
    </row>
    <row r="23" spans="1:38" s="161" customFormat="1" ht="30" customHeight="1">
      <c r="A23" s="130" t="s">
        <v>11</v>
      </c>
      <c r="B23" s="171">
        <v>116000</v>
      </c>
      <c r="C23" s="171">
        <v>116000</v>
      </c>
      <c r="D23" s="171">
        <v>0</v>
      </c>
      <c r="E23" s="171">
        <v>30000</v>
      </c>
      <c r="F23" s="171">
        <v>206803</v>
      </c>
      <c r="G23" s="171">
        <v>0</v>
      </c>
      <c r="H23" s="171">
        <v>0</v>
      </c>
      <c r="I23" s="171">
        <v>0</v>
      </c>
      <c r="J23" s="171">
        <v>0</v>
      </c>
      <c r="K23" s="171">
        <v>5923</v>
      </c>
      <c r="L23" s="171">
        <v>0</v>
      </c>
      <c r="M23" s="171">
        <v>0</v>
      </c>
      <c r="N23" s="171">
        <v>358726</v>
      </c>
      <c r="O23" s="171">
        <v>0</v>
      </c>
      <c r="P23" s="171">
        <v>0</v>
      </c>
      <c r="Q23" s="171">
        <v>358726</v>
      </c>
      <c r="R23" s="171">
        <v>134555</v>
      </c>
      <c r="S23" s="171">
        <v>0</v>
      </c>
      <c r="T23" s="171">
        <v>0</v>
      </c>
      <c r="U23" s="171">
        <v>375300</v>
      </c>
      <c r="V23" s="171">
        <v>375300</v>
      </c>
      <c r="W23" s="171">
        <v>0</v>
      </c>
      <c r="X23" s="171">
        <v>0</v>
      </c>
      <c r="Y23" s="171">
        <v>0</v>
      </c>
      <c r="Z23" s="171">
        <v>0</v>
      </c>
      <c r="AA23" s="171">
        <v>509855</v>
      </c>
      <c r="AB23" s="171">
        <v>0</v>
      </c>
      <c r="AC23" s="171">
        <v>151129</v>
      </c>
      <c r="AD23" s="171">
        <v>151129</v>
      </c>
      <c r="AE23" s="171">
        <v>0</v>
      </c>
      <c r="AF23" s="171">
        <v>0</v>
      </c>
      <c r="AG23" s="171">
        <v>0</v>
      </c>
      <c r="AH23" s="171">
        <v>0</v>
      </c>
      <c r="AI23" s="171">
        <v>0</v>
      </c>
      <c r="AJ23" s="171">
        <v>0</v>
      </c>
      <c r="AK23" s="171">
        <v>151129</v>
      </c>
      <c r="AL23" s="173">
        <v>0</v>
      </c>
    </row>
    <row r="24" spans="1:38" s="161" customFormat="1" ht="30" customHeight="1">
      <c r="A24" s="130" t="s">
        <v>132</v>
      </c>
      <c r="B24" s="170">
        <v>28400</v>
      </c>
      <c r="C24" s="170">
        <v>28400</v>
      </c>
      <c r="D24" s="170">
        <v>0</v>
      </c>
      <c r="E24" s="170">
        <v>30000</v>
      </c>
      <c r="F24" s="170">
        <v>116525</v>
      </c>
      <c r="G24" s="170">
        <v>0</v>
      </c>
      <c r="H24" s="170">
        <v>0</v>
      </c>
      <c r="I24" s="170">
        <v>0</v>
      </c>
      <c r="J24" s="170">
        <v>0</v>
      </c>
      <c r="K24" s="170">
        <v>3709</v>
      </c>
      <c r="L24" s="170">
        <v>0</v>
      </c>
      <c r="M24" s="170">
        <v>0</v>
      </c>
      <c r="N24" s="170">
        <v>178634</v>
      </c>
      <c r="O24" s="170">
        <v>0</v>
      </c>
      <c r="P24" s="170">
        <v>0</v>
      </c>
      <c r="Q24" s="170">
        <v>178634</v>
      </c>
      <c r="R24" s="170">
        <v>42255</v>
      </c>
      <c r="S24" s="170">
        <v>0</v>
      </c>
      <c r="T24" s="171">
        <v>0</v>
      </c>
      <c r="U24" s="171">
        <v>231665</v>
      </c>
      <c r="V24" s="170">
        <v>231665</v>
      </c>
      <c r="W24" s="170">
        <v>0</v>
      </c>
      <c r="X24" s="170">
        <v>0</v>
      </c>
      <c r="Y24" s="170">
        <v>0</v>
      </c>
      <c r="Z24" s="170">
        <v>0</v>
      </c>
      <c r="AA24" s="170">
        <v>273920</v>
      </c>
      <c r="AB24" s="170">
        <v>0</v>
      </c>
      <c r="AC24" s="170">
        <v>95286</v>
      </c>
      <c r="AD24" s="170">
        <v>95286</v>
      </c>
      <c r="AE24" s="170">
        <v>0</v>
      </c>
      <c r="AF24" s="170">
        <v>0</v>
      </c>
      <c r="AG24" s="170">
        <v>0</v>
      </c>
      <c r="AH24" s="170">
        <v>0</v>
      </c>
      <c r="AI24" s="170">
        <v>0</v>
      </c>
      <c r="AJ24" s="170">
        <v>0</v>
      </c>
      <c r="AK24" s="170">
        <v>95286</v>
      </c>
      <c r="AL24" s="172">
        <v>0</v>
      </c>
    </row>
    <row r="25" spans="1:38" s="161" customFormat="1" ht="30" customHeight="1">
      <c r="A25" s="130" t="s">
        <v>131</v>
      </c>
      <c r="B25" s="170">
        <v>87600</v>
      </c>
      <c r="C25" s="170">
        <v>87600</v>
      </c>
      <c r="D25" s="170">
        <v>0</v>
      </c>
      <c r="E25" s="170">
        <v>0</v>
      </c>
      <c r="F25" s="170">
        <v>90278</v>
      </c>
      <c r="G25" s="170">
        <v>0</v>
      </c>
      <c r="H25" s="170">
        <v>0</v>
      </c>
      <c r="I25" s="170">
        <v>0</v>
      </c>
      <c r="J25" s="170">
        <v>0</v>
      </c>
      <c r="K25" s="170">
        <v>2214</v>
      </c>
      <c r="L25" s="170">
        <v>0</v>
      </c>
      <c r="M25" s="170">
        <v>0</v>
      </c>
      <c r="N25" s="170">
        <v>180092</v>
      </c>
      <c r="O25" s="170">
        <v>0</v>
      </c>
      <c r="P25" s="170">
        <v>0</v>
      </c>
      <c r="Q25" s="170">
        <v>180092</v>
      </c>
      <c r="R25" s="170">
        <v>92300</v>
      </c>
      <c r="S25" s="170">
        <v>0</v>
      </c>
      <c r="T25" s="171">
        <v>0</v>
      </c>
      <c r="U25" s="171">
        <v>143635</v>
      </c>
      <c r="V25" s="170">
        <v>143635</v>
      </c>
      <c r="W25" s="170">
        <v>0</v>
      </c>
      <c r="X25" s="170">
        <v>0</v>
      </c>
      <c r="Y25" s="170">
        <v>0</v>
      </c>
      <c r="Z25" s="170">
        <v>0</v>
      </c>
      <c r="AA25" s="170">
        <v>235935</v>
      </c>
      <c r="AB25" s="170">
        <v>0</v>
      </c>
      <c r="AC25" s="170">
        <v>55843</v>
      </c>
      <c r="AD25" s="170">
        <v>55843</v>
      </c>
      <c r="AE25" s="170">
        <v>0</v>
      </c>
      <c r="AF25" s="170">
        <v>0</v>
      </c>
      <c r="AG25" s="170">
        <v>0</v>
      </c>
      <c r="AH25" s="170">
        <v>0</v>
      </c>
      <c r="AI25" s="170">
        <v>0</v>
      </c>
      <c r="AJ25" s="170">
        <v>0</v>
      </c>
      <c r="AK25" s="170">
        <v>55843</v>
      </c>
      <c r="AL25" s="172">
        <v>0</v>
      </c>
    </row>
    <row r="26" spans="1:38" s="161" customFormat="1" ht="30" customHeight="1">
      <c r="A26" s="130" t="s">
        <v>17</v>
      </c>
      <c r="B26" s="170">
        <v>473800</v>
      </c>
      <c r="C26" s="170">
        <v>473800</v>
      </c>
      <c r="D26" s="170">
        <v>0</v>
      </c>
      <c r="E26" s="170">
        <v>203223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70">
        <v>0</v>
      </c>
      <c r="L26" s="170">
        <v>0</v>
      </c>
      <c r="M26" s="170">
        <v>0</v>
      </c>
      <c r="N26" s="170">
        <v>677023</v>
      </c>
      <c r="O26" s="170">
        <v>0</v>
      </c>
      <c r="P26" s="170">
        <v>0</v>
      </c>
      <c r="Q26" s="170">
        <v>677023</v>
      </c>
      <c r="R26" s="170">
        <v>496061</v>
      </c>
      <c r="S26" s="170">
        <v>0</v>
      </c>
      <c r="T26" s="171">
        <v>0</v>
      </c>
      <c r="U26" s="171">
        <v>329978</v>
      </c>
      <c r="V26" s="170">
        <v>329978</v>
      </c>
      <c r="W26" s="170">
        <v>0</v>
      </c>
      <c r="X26" s="170">
        <v>0</v>
      </c>
      <c r="Y26" s="170">
        <v>0</v>
      </c>
      <c r="Z26" s="170">
        <v>0</v>
      </c>
      <c r="AA26" s="170">
        <v>826039</v>
      </c>
      <c r="AB26" s="170">
        <v>0</v>
      </c>
      <c r="AC26" s="170">
        <v>149016</v>
      </c>
      <c r="AD26" s="170">
        <v>147734</v>
      </c>
      <c r="AE26" s="170">
        <v>0</v>
      </c>
      <c r="AF26" s="170">
        <v>0</v>
      </c>
      <c r="AG26" s="170">
        <v>0</v>
      </c>
      <c r="AH26" s="170">
        <v>0</v>
      </c>
      <c r="AI26" s="170">
        <v>0</v>
      </c>
      <c r="AJ26" s="170">
        <v>1282</v>
      </c>
      <c r="AK26" s="170">
        <v>149016</v>
      </c>
      <c r="AL26" s="172">
        <v>0</v>
      </c>
    </row>
    <row r="27" spans="1:38" s="161" customFormat="1" ht="30" customHeight="1">
      <c r="A27" s="130" t="s">
        <v>20</v>
      </c>
      <c r="B27" s="171">
        <v>299600</v>
      </c>
      <c r="C27" s="171">
        <v>299600</v>
      </c>
      <c r="D27" s="171">
        <v>0</v>
      </c>
      <c r="E27" s="171">
        <v>0</v>
      </c>
      <c r="F27" s="171">
        <v>81500</v>
      </c>
      <c r="G27" s="171">
        <v>0</v>
      </c>
      <c r="H27" s="171">
        <v>0</v>
      </c>
      <c r="I27" s="171">
        <v>0</v>
      </c>
      <c r="J27" s="171">
        <v>0</v>
      </c>
      <c r="K27" s="171">
        <v>0</v>
      </c>
      <c r="L27" s="171">
        <v>0</v>
      </c>
      <c r="M27" s="171">
        <v>0</v>
      </c>
      <c r="N27" s="171">
        <v>381100</v>
      </c>
      <c r="O27" s="171">
        <v>0</v>
      </c>
      <c r="P27" s="171">
        <v>0</v>
      </c>
      <c r="Q27" s="171">
        <v>381100</v>
      </c>
      <c r="R27" s="171">
        <v>361738</v>
      </c>
      <c r="S27" s="171">
        <v>0</v>
      </c>
      <c r="T27" s="171">
        <v>0</v>
      </c>
      <c r="U27" s="171">
        <v>213631</v>
      </c>
      <c r="V27" s="171">
        <v>125050</v>
      </c>
      <c r="W27" s="171">
        <v>88581</v>
      </c>
      <c r="X27" s="171">
        <v>31660</v>
      </c>
      <c r="Y27" s="171">
        <v>0</v>
      </c>
      <c r="Z27" s="171">
        <v>0</v>
      </c>
      <c r="AA27" s="171">
        <v>607029</v>
      </c>
      <c r="AB27" s="171">
        <v>0</v>
      </c>
      <c r="AC27" s="171">
        <v>225929</v>
      </c>
      <c r="AD27" s="171">
        <v>0</v>
      </c>
      <c r="AE27" s="171">
        <v>225929</v>
      </c>
      <c r="AF27" s="171">
        <v>0</v>
      </c>
      <c r="AG27" s="171">
        <v>0</v>
      </c>
      <c r="AH27" s="171">
        <v>0</v>
      </c>
      <c r="AI27" s="171">
        <v>0</v>
      </c>
      <c r="AJ27" s="171">
        <v>0</v>
      </c>
      <c r="AK27" s="171">
        <v>225929</v>
      </c>
      <c r="AL27" s="173">
        <v>0</v>
      </c>
    </row>
    <row r="28" spans="1:38" s="161" customFormat="1" ht="30" customHeight="1">
      <c r="A28" s="130" t="s">
        <v>22</v>
      </c>
      <c r="B28" s="171">
        <v>266800</v>
      </c>
      <c r="C28" s="171">
        <v>266800</v>
      </c>
      <c r="D28" s="171">
        <v>0</v>
      </c>
      <c r="E28" s="171">
        <v>47020</v>
      </c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  <c r="N28" s="171">
        <v>313820</v>
      </c>
      <c r="O28" s="171">
        <v>0</v>
      </c>
      <c r="P28" s="171">
        <v>159600</v>
      </c>
      <c r="Q28" s="171">
        <v>154220</v>
      </c>
      <c r="R28" s="171">
        <v>287325</v>
      </c>
      <c r="S28" s="171">
        <v>0</v>
      </c>
      <c r="T28" s="171">
        <v>0</v>
      </c>
      <c r="U28" s="171">
        <v>590567</v>
      </c>
      <c r="V28" s="171">
        <v>581179</v>
      </c>
      <c r="W28" s="171">
        <v>9388</v>
      </c>
      <c r="X28" s="171">
        <v>0</v>
      </c>
      <c r="Y28" s="171">
        <v>0</v>
      </c>
      <c r="Z28" s="171">
        <v>0</v>
      </c>
      <c r="AA28" s="171">
        <v>877892</v>
      </c>
      <c r="AB28" s="171">
        <v>0</v>
      </c>
      <c r="AC28" s="171">
        <v>723672</v>
      </c>
      <c r="AD28" s="171">
        <v>0</v>
      </c>
      <c r="AE28" s="171">
        <v>26105</v>
      </c>
      <c r="AF28" s="171">
        <v>0</v>
      </c>
      <c r="AG28" s="171">
        <v>0</v>
      </c>
      <c r="AH28" s="171">
        <v>590567</v>
      </c>
      <c r="AI28" s="171">
        <v>0</v>
      </c>
      <c r="AJ28" s="171">
        <v>0</v>
      </c>
      <c r="AK28" s="171">
        <v>616672</v>
      </c>
      <c r="AL28" s="173">
        <v>107000</v>
      </c>
    </row>
    <row r="29" spans="1:38" s="161" customFormat="1" ht="30" customHeight="1">
      <c r="A29" s="130" t="s">
        <v>128</v>
      </c>
      <c r="B29" s="170">
        <v>111500</v>
      </c>
      <c r="C29" s="170">
        <v>111500</v>
      </c>
      <c r="D29" s="170">
        <v>0</v>
      </c>
      <c r="E29" s="170">
        <v>2700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  <c r="K29" s="170">
        <v>0</v>
      </c>
      <c r="L29" s="175">
        <v>0</v>
      </c>
      <c r="M29" s="170">
        <v>0</v>
      </c>
      <c r="N29" s="170">
        <v>114200</v>
      </c>
      <c r="O29" s="170">
        <v>0</v>
      </c>
      <c r="P29" s="170">
        <v>98400</v>
      </c>
      <c r="Q29" s="170">
        <v>15800</v>
      </c>
      <c r="R29" s="170">
        <v>47831</v>
      </c>
      <c r="S29" s="170">
        <v>0</v>
      </c>
      <c r="T29" s="171">
        <v>0</v>
      </c>
      <c r="U29" s="171">
        <v>257444</v>
      </c>
      <c r="V29" s="170">
        <v>252637</v>
      </c>
      <c r="W29" s="170">
        <v>4807</v>
      </c>
      <c r="X29" s="170">
        <v>0</v>
      </c>
      <c r="Y29" s="170">
        <v>0</v>
      </c>
      <c r="Z29" s="170">
        <v>0</v>
      </c>
      <c r="AA29" s="170">
        <v>305275</v>
      </c>
      <c r="AB29" s="170">
        <v>0</v>
      </c>
      <c r="AC29" s="170">
        <v>289475</v>
      </c>
      <c r="AD29" s="170">
        <v>0</v>
      </c>
      <c r="AE29" s="170">
        <v>18931</v>
      </c>
      <c r="AF29" s="170">
        <v>0</v>
      </c>
      <c r="AG29" s="170">
        <v>0</v>
      </c>
      <c r="AH29" s="170">
        <v>257444</v>
      </c>
      <c r="AI29" s="170">
        <v>0</v>
      </c>
      <c r="AJ29" s="170">
        <v>0</v>
      </c>
      <c r="AK29" s="170">
        <v>276375</v>
      </c>
      <c r="AL29" s="172">
        <v>13100</v>
      </c>
    </row>
    <row r="30" spans="1:38" s="161" customFormat="1" ht="30" customHeight="1">
      <c r="A30" s="130" t="s">
        <v>130</v>
      </c>
      <c r="B30" s="170">
        <v>70800</v>
      </c>
      <c r="C30" s="170">
        <v>70800</v>
      </c>
      <c r="D30" s="170">
        <v>0</v>
      </c>
      <c r="E30" s="170">
        <v>4320</v>
      </c>
      <c r="F30" s="170">
        <v>0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70">
        <v>75120</v>
      </c>
      <c r="O30" s="170">
        <v>0</v>
      </c>
      <c r="P30" s="170">
        <v>13300</v>
      </c>
      <c r="Q30" s="170">
        <v>61820</v>
      </c>
      <c r="R30" s="170">
        <v>124141</v>
      </c>
      <c r="S30" s="170">
        <v>0</v>
      </c>
      <c r="T30" s="171">
        <v>0</v>
      </c>
      <c r="U30" s="171">
        <v>87674</v>
      </c>
      <c r="V30" s="170">
        <v>85902</v>
      </c>
      <c r="W30" s="170">
        <v>1772</v>
      </c>
      <c r="X30" s="170">
        <v>0</v>
      </c>
      <c r="Y30" s="170">
        <v>0</v>
      </c>
      <c r="Z30" s="170">
        <v>0</v>
      </c>
      <c r="AA30" s="170">
        <v>211815</v>
      </c>
      <c r="AB30" s="170">
        <v>0</v>
      </c>
      <c r="AC30" s="170">
        <v>149995</v>
      </c>
      <c r="AD30" s="170">
        <v>0</v>
      </c>
      <c r="AE30" s="170">
        <v>4921</v>
      </c>
      <c r="AF30" s="170">
        <v>0</v>
      </c>
      <c r="AG30" s="170">
        <v>0</v>
      </c>
      <c r="AH30" s="170">
        <v>87674</v>
      </c>
      <c r="AI30" s="170">
        <v>0</v>
      </c>
      <c r="AJ30" s="170">
        <v>0</v>
      </c>
      <c r="AK30" s="170">
        <v>92595</v>
      </c>
      <c r="AL30" s="172">
        <v>57400</v>
      </c>
    </row>
    <row r="31" spans="1:38" s="161" customFormat="1" ht="30" customHeight="1">
      <c r="A31" s="135" t="s">
        <v>129</v>
      </c>
      <c r="B31" s="176">
        <v>84500</v>
      </c>
      <c r="C31" s="176">
        <v>84500</v>
      </c>
      <c r="D31" s="176">
        <v>0</v>
      </c>
      <c r="E31" s="176">
        <v>40000</v>
      </c>
      <c r="F31" s="176">
        <v>0</v>
      </c>
      <c r="G31" s="176">
        <v>0</v>
      </c>
      <c r="H31" s="176">
        <v>0</v>
      </c>
      <c r="I31" s="176">
        <v>0</v>
      </c>
      <c r="J31" s="176">
        <v>0</v>
      </c>
      <c r="K31" s="176">
        <v>0</v>
      </c>
      <c r="L31" s="176">
        <v>0</v>
      </c>
      <c r="M31" s="176">
        <v>0</v>
      </c>
      <c r="N31" s="176">
        <v>124500</v>
      </c>
      <c r="O31" s="176">
        <v>0</v>
      </c>
      <c r="P31" s="176">
        <v>47900</v>
      </c>
      <c r="Q31" s="176">
        <v>76600</v>
      </c>
      <c r="R31" s="176">
        <v>115353</v>
      </c>
      <c r="S31" s="176">
        <v>0</v>
      </c>
      <c r="T31" s="177">
        <v>0</v>
      </c>
      <c r="U31" s="177">
        <v>245449</v>
      </c>
      <c r="V31" s="176">
        <v>242640</v>
      </c>
      <c r="W31" s="176">
        <v>2809</v>
      </c>
      <c r="X31" s="176">
        <v>0</v>
      </c>
      <c r="Y31" s="176">
        <v>0</v>
      </c>
      <c r="Z31" s="176">
        <v>0</v>
      </c>
      <c r="AA31" s="176">
        <v>360802</v>
      </c>
      <c r="AB31" s="176">
        <v>0</v>
      </c>
      <c r="AC31" s="176">
        <v>284202</v>
      </c>
      <c r="AD31" s="176">
        <v>0</v>
      </c>
      <c r="AE31" s="176">
        <v>2253</v>
      </c>
      <c r="AF31" s="176">
        <v>0</v>
      </c>
      <c r="AG31" s="176">
        <v>0</v>
      </c>
      <c r="AH31" s="176">
        <v>245449</v>
      </c>
      <c r="AI31" s="176">
        <v>0</v>
      </c>
      <c r="AJ31" s="176">
        <v>0</v>
      </c>
      <c r="AK31" s="176">
        <v>247702</v>
      </c>
      <c r="AL31" s="178">
        <v>36500</v>
      </c>
    </row>
    <row r="32" spans="1:38" s="161" customFormat="1" ht="30" customHeight="1" thickBot="1">
      <c r="A32" s="526" t="s">
        <v>4</v>
      </c>
      <c r="B32" s="179">
        <f>B12+B16+B17+B20+B23+B26+B27+B28</f>
        <v>1486600</v>
      </c>
      <c r="C32" s="179">
        <f aca="true" t="shared" si="0" ref="C32:AL32">C12+C16+C17+C20+C23+C26+C27+C28</f>
        <v>1486600</v>
      </c>
      <c r="D32" s="179">
        <f t="shared" si="0"/>
        <v>0</v>
      </c>
      <c r="E32" s="179">
        <f t="shared" si="0"/>
        <v>390085</v>
      </c>
      <c r="F32" s="179">
        <f t="shared" si="0"/>
        <v>642700</v>
      </c>
      <c r="G32" s="179">
        <f t="shared" si="0"/>
        <v>0</v>
      </c>
      <c r="H32" s="179">
        <f t="shared" si="0"/>
        <v>8316</v>
      </c>
      <c r="I32" s="179">
        <f t="shared" si="0"/>
        <v>0</v>
      </c>
      <c r="J32" s="179">
        <f t="shared" si="0"/>
        <v>9624</v>
      </c>
      <c r="K32" s="179">
        <f t="shared" si="0"/>
        <v>5923</v>
      </c>
      <c r="L32" s="179">
        <f t="shared" si="0"/>
        <v>0</v>
      </c>
      <c r="M32" s="179">
        <f t="shared" si="0"/>
        <v>697021</v>
      </c>
      <c r="N32" s="179">
        <f t="shared" si="0"/>
        <v>3240269</v>
      </c>
      <c r="O32" s="179">
        <f t="shared" si="0"/>
        <v>0</v>
      </c>
      <c r="P32" s="179">
        <f t="shared" si="0"/>
        <v>159600</v>
      </c>
      <c r="Q32" s="179">
        <f t="shared" si="0"/>
        <v>3080669</v>
      </c>
      <c r="R32" s="179">
        <f t="shared" si="0"/>
        <v>1797800</v>
      </c>
      <c r="S32" s="179">
        <f t="shared" si="0"/>
        <v>10908</v>
      </c>
      <c r="T32" s="179">
        <f t="shared" si="0"/>
        <v>0</v>
      </c>
      <c r="U32" s="179">
        <f t="shared" si="0"/>
        <v>3228628</v>
      </c>
      <c r="V32" s="179">
        <f t="shared" si="0"/>
        <v>3130659</v>
      </c>
      <c r="W32" s="179">
        <f t="shared" si="0"/>
        <v>97969</v>
      </c>
      <c r="X32" s="179">
        <f t="shared" si="0"/>
        <v>31660</v>
      </c>
      <c r="Y32" s="179">
        <f t="shared" si="0"/>
        <v>0</v>
      </c>
      <c r="Z32" s="179">
        <f t="shared" si="0"/>
        <v>60663</v>
      </c>
      <c r="AA32" s="179">
        <f t="shared" si="0"/>
        <v>5118751</v>
      </c>
      <c r="AB32" s="179">
        <f t="shared" si="0"/>
        <v>0</v>
      </c>
      <c r="AC32" s="179">
        <f t="shared" si="0"/>
        <v>2038082</v>
      </c>
      <c r="AD32" s="179">
        <f t="shared" si="0"/>
        <v>1066868</v>
      </c>
      <c r="AE32" s="179">
        <f t="shared" si="0"/>
        <v>252034</v>
      </c>
      <c r="AF32" s="179">
        <f t="shared" si="0"/>
        <v>0</v>
      </c>
      <c r="AG32" s="179">
        <f t="shared" si="0"/>
        <v>0</v>
      </c>
      <c r="AH32" s="179">
        <f t="shared" si="0"/>
        <v>590567</v>
      </c>
      <c r="AI32" s="179">
        <f t="shared" si="0"/>
        <v>0</v>
      </c>
      <c r="AJ32" s="179">
        <f t="shared" si="0"/>
        <v>21613</v>
      </c>
      <c r="AK32" s="179">
        <f t="shared" si="0"/>
        <v>1931082</v>
      </c>
      <c r="AL32" s="499">
        <f t="shared" si="0"/>
        <v>107000</v>
      </c>
    </row>
    <row r="33" spans="26:29" s="158" customFormat="1" ht="17.25" customHeight="1">
      <c r="Z33" s="180"/>
      <c r="AA33" s="180"/>
      <c r="AB33" s="180"/>
      <c r="AC33" s="180"/>
    </row>
    <row r="34" s="181" customFormat="1" ht="18.75" customHeight="1"/>
    <row r="35" spans="26:29" ht="14.25">
      <c r="Z35" s="183"/>
      <c r="AA35" s="183"/>
      <c r="AB35" s="183"/>
      <c r="AC35" s="183"/>
    </row>
    <row r="36" spans="26:29" ht="14.25">
      <c r="Z36" s="183"/>
      <c r="AA36" s="183"/>
      <c r="AB36" s="183"/>
      <c r="AC36" s="183"/>
    </row>
    <row r="37" spans="26:29" ht="14.25">
      <c r="Z37" s="183"/>
      <c r="AA37" s="183"/>
      <c r="AB37" s="183"/>
      <c r="AC37" s="183"/>
    </row>
    <row r="38" spans="26:29" ht="14.25">
      <c r="Z38" s="183"/>
      <c r="AA38" s="183"/>
      <c r="AB38" s="183"/>
      <c r="AC38" s="183"/>
    </row>
    <row r="39" spans="26:29" ht="14.25">
      <c r="Z39" s="183"/>
      <c r="AA39" s="183"/>
      <c r="AB39" s="183"/>
      <c r="AC39" s="183"/>
    </row>
    <row r="40" spans="26:29" ht="14.25">
      <c r="Z40" s="183"/>
      <c r="AA40" s="183"/>
      <c r="AB40" s="183"/>
      <c r="AC40" s="183"/>
    </row>
    <row r="41" spans="26:29" ht="14.25">
      <c r="Z41" s="183"/>
      <c r="AA41" s="183"/>
      <c r="AB41" s="183"/>
      <c r="AC41" s="183"/>
    </row>
    <row r="42" spans="26:29" ht="14.25">
      <c r="Z42" s="183"/>
      <c r="AA42" s="183"/>
      <c r="AB42" s="183"/>
      <c r="AC42" s="183"/>
    </row>
    <row r="43" spans="26:29" ht="14.25">
      <c r="Z43" s="183"/>
      <c r="AA43" s="183"/>
      <c r="AB43" s="183"/>
      <c r="AC43" s="183"/>
    </row>
    <row r="44" spans="26:29" ht="14.25">
      <c r="Z44" s="183"/>
      <c r="AA44" s="183"/>
      <c r="AB44" s="183"/>
      <c r="AC44" s="183"/>
    </row>
    <row r="45" spans="26:29" ht="14.25">
      <c r="Z45" s="183"/>
      <c r="AA45" s="183"/>
      <c r="AB45" s="183"/>
      <c r="AC45" s="183"/>
    </row>
    <row r="46" spans="26:29" ht="14.25">
      <c r="Z46" s="183"/>
      <c r="AA46" s="183"/>
      <c r="AB46" s="183"/>
      <c r="AC46" s="183"/>
    </row>
    <row r="47" spans="26:29" ht="14.25">
      <c r="Z47" s="183"/>
      <c r="AA47" s="183"/>
      <c r="AB47" s="183"/>
      <c r="AC47" s="183"/>
    </row>
    <row r="48" spans="26:29" ht="14.25">
      <c r="Z48" s="183"/>
      <c r="AA48" s="183"/>
      <c r="AB48" s="183"/>
      <c r="AC48" s="183"/>
    </row>
    <row r="49" spans="26:29" ht="14.25">
      <c r="Z49" s="183"/>
      <c r="AA49" s="183"/>
      <c r="AB49" s="183"/>
      <c r="AC49" s="183"/>
    </row>
    <row r="50" spans="26:29" ht="14.25">
      <c r="Z50" s="183"/>
      <c r="AA50" s="183"/>
      <c r="AB50" s="183"/>
      <c r="AC50" s="183"/>
    </row>
    <row r="51" spans="26:29" ht="14.25">
      <c r="Z51" s="183"/>
      <c r="AA51" s="183"/>
      <c r="AB51" s="183"/>
      <c r="AC51" s="183"/>
    </row>
  </sheetData>
  <sheetProtection/>
  <mergeCells count="7">
    <mergeCell ref="AD4:AK4"/>
    <mergeCell ref="B4:Q4"/>
    <mergeCell ref="R4:T4"/>
    <mergeCell ref="S6:T6"/>
    <mergeCell ref="U4:AA4"/>
    <mergeCell ref="AB4:AC4"/>
    <mergeCell ref="AB5:AC5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48" r:id="rId1"/>
  <colBreaks count="1" manualBreakCount="1">
    <brk id="20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31"/>
  <sheetViews>
    <sheetView showGridLines="0" view="pageBreakPreview" zoomScale="70" zoomScaleSheetLayoutView="7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2.75"/>
  <cols>
    <col min="1" max="1" width="24.375" style="23" customWidth="1"/>
    <col min="2" max="72" width="14.25390625" style="23" customWidth="1"/>
    <col min="73" max="16384" width="9.125" style="23" customWidth="1"/>
  </cols>
  <sheetData>
    <row r="1" spans="1:2" s="24" customFormat="1" ht="30" customHeight="1">
      <c r="A1" s="58"/>
      <c r="B1" s="248" t="s">
        <v>867</v>
      </c>
    </row>
    <row r="2" spans="1:2" s="24" customFormat="1" ht="30" customHeight="1">
      <c r="A2" s="58"/>
      <c r="B2" s="249" t="s">
        <v>459</v>
      </c>
    </row>
    <row r="3" spans="1:72" s="24" customFormat="1" ht="30" customHeight="1" thickBot="1">
      <c r="A3" s="158"/>
      <c r="B3" s="27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269" t="s">
        <v>169</v>
      </c>
      <c r="T3" s="270" t="s">
        <v>170</v>
      </c>
      <c r="U3" s="158"/>
      <c r="V3" s="158"/>
      <c r="W3" s="158"/>
      <c r="X3" s="158"/>
      <c r="Y3" s="269"/>
      <c r="Z3" s="270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269" t="s">
        <v>826</v>
      </c>
      <c r="AL3" s="270" t="s">
        <v>827</v>
      </c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269"/>
      <c r="AX3" s="270"/>
      <c r="AY3" s="158"/>
      <c r="AZ3" s="158"/>
      <c r="BA3" s="158"/>
      <c r="BB3" s="158"/>
      <c r="BC3" s="269" t="s">
        <v>828</v>
      </c>
      <c r="BD3" s="270" t="s">
        <v>829</v>
      </c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352" t="s">
        <v>460</v>
      </c>
    </row>
    <row r="4" spans="1:72" s="4" customFormat="1" ht="30" customHeight="1">
      <c r="A4" s="424"/>
      <c r="B4" s="425" t="s">
        <v>77</v>
      </c>
      <c r="C4" s="426"/>
      <c r="D4" s="427"/>
      <c r="E4" s="427"/>
      <c r="F4" s="427"/>
      <c r="G4" s="427"/>
      <c r="H4" s="427"/>
      <c r="I4" s="427"/>
      <c r="J4" s="428"/>
      <c r="K4" s="429"/>
      <c r="L4" s="425" t="s">
        <v>62</v>
      </c>
      <c r="M4" s="145"/>
      <c r="N4" s="430"/>
      <c r="O4" s="430"/>
      <c r="P4" s="430"/>
      <c r="Q4" s="148"/>
      <c r="R4" s="431" t="s">
        <v>63</v>
      </c>
      <c r="S4" s="432" t="s">
        <v>64</v>
      </c>
      <c r="T4" s="431" t="s">
        <v>65</v>
      </c>
      <c r="U4" s="430"/>
      <c r="V4" s="430"/>
      <c r="W4" s="430"/>
      <c r="X4" s="430"/>
      <c r="Y4" s="430"/>
      <c r="Z4" s="430"/>
      <c r="AA4" s="430"/>
      <c r="AB4" s="433"/>
      <c r="AC4" s="431" t="s">
        <v>66</v>
      </c>
      <c r="AD4" s="430"/>
      <c r="AE4" s="430"/>
      <c r="AF4" s="430"/>
      <c r="AG4" s="430"/>
      <c r="AH4" s="430"/>
      <c r="AI4" s="430"/>
      <c r="AJ4" s="430"/>
      <c r="AK4" s="433"/>
      <c r="AL4" s="576" t="s">
        <v>830</v>
      </c>
      <c r="AM4" s="578"/>
      <c r="AN4" s="434" t="s">
        <v>67</v>
      </c>
      <c r="AO4" s="430"/>
      <c r="AP4" s="431"/>
      <c r="AQ4" s="432" t="s">
        <v>461</v>
      </c>
      <c r="AR4" s="434" t="s">
        <v>462</v>
      </c>
      <c r="AS4" s="430"/>
      <c r="AT4" s="430"/>
      <c r="AU4" s="430"/>
      <c r="AV4" s="431"/>
      <c r="AW4" s="434" t="s">
        <v>463</v>
      </c>
      <c r="AX4" s="430"/>
      <c r="AY4" s="430"/>
      <c r="AZ4" s="430"/>
      <c r="BA4" s="430"/>
      <c r="BB4" s="430"/>
      <c r="BC4" s="433"/>
      <c r="BD4" s="577" t="s">
        <v>831</v>
      </c>
      <c r="BE4" s="577"/>
      <c r="BF4" s="577"/>
      <c r="BG4" s="577"/>
      <c r="BH4" s="577"/>
      <c r="BI4" s="577"/>
      <c r="BJ4" s="577"/>
      <c r="BK4" s="577"/>
      <c r="BL4" s="578"/>
      <c r="BM4" s="432" t="s">
        <v>464</v>
      </c>
      <c r="BN4" s="432" t="s">
        <v>465</v>
      </c>
      <c r="BO4" s="432" t="s">
        <v>466</v>
      </c>
      <c r="BP4" s="432" t="s">
        <v>467</v>
      </c>
      <c r="BQ4" s="432" t="s">
        <v>468</v>
      </c>
      <c r="BR4" s="434" t="s">
        <v>469</v>
      </c>
      <c r="BS4" s="434" t="s">
        <v>470</v>
      </c>
      <c r="BT4" s="353" t="s">
        <v>471</v>
      </c>
    </row>
    <row r="5" spans="1:72" s="4" customFormat="1" ht="30" customHeight="1">
      <c r="A5" s="149"/>
      <c r="B5" s="184" t="s">
        <v>472</v>
      </c>
      <c r="C5" s="435" t="s">
        <v>473</v>
      </c>
      <c r="D5" s="436"/>
      <c r="E5" s="436"/>
      <c r="F5" s="436"/>
      <c r="G5" s="436"/>
      <c r="H5" s="436"/>
      <c r="I5" s="436"/>
      <c r="J5" s="437" t="s">
        <v>474</v>
      </c>
      <c r="K5" s="437" t="s">
        <v>475</v>
      </c>
      <c r="L5" s="184" t="s">
        <v>476</v>
      </c>
      <c r="M5" s="599" t="s">
        <v>477</v>
      </c>
      <c r="N5" s="600"/>
      <c r="O5" s="600"/>
      <c r="P5" s="600"/>
      <c r="Q5" s="601"/>
      <c r="R5" s="438" t="s">
        <v>478</v>
      </c>
      <c r="S5" s="388" t="s">
        <v>479</v>
      </c>
      <c r="T5" s="438" t="s">
        <v>480</v>
      </c>
      <c r="U5" s="439" t="s">
        <v>481</v>
      </c>
      <c r="V5" s="439" t="s">
        <v>482</v>
      </c>
      <c r="W5" s="440" t="s">
        <v>483</v>
      </c>
      <c r="X5" s="440" t="s">
        <v>484</v>
      </c>
      <c r="Y5" s="440" t="s">
        <v>485</v>
      </c>
      <c r="Z5" s="440" t="s">
        <v>486</v>
      </c>
      <c r="AA5" s="440" t="s">
        <v>487</v>
      </c>
      <c r="AB5" s="439" t="s">
        <v>488</v>
      </c>
      <c r="AC5" s="441" t="s">
        <v>489</v>
      </c>
      <c r="AD5" s="439" t="s">
        <v>481</v>
      </c>
      <c r="AE5" s="439" t="s">
        <v>482</v>
      </c>
      <c r="AF5" s="440" t="s">
        <v>483</v>
      </c>
      <c r="AG5" s="440" t="s">
        <v>484</v>
      </c>
      <c r="AH5" s="440" t="s">
        <v>485</v>
      </c>
      <c r="AI5" s="440" t="s">
        <v>486</v>
      </c>
      <c r="AJ5" s="440" t="s">
        <v>487</v>
      </c>
      <c r="AK5" s="440" t="s">
        <v>488</v>
      </c>
      <c r="AL5" s="380" t="s">
        <v>490</v>
      </c>
      <c r="AM5" s="439" t="s">
        <v>491</v>
      </c>
      <c r="AN5" s="442" t="s">
        <v>492</v>
      </c>
      <c r="AO5" s="440" t="s">
        <v>481</v>
      </c>
      <c r="AP5" s="439" t="s">
        <v>482</v>
      </c>
      <c r="AQ5" s="442" t="s">
        <v>493</v>
      </c>
      <c r="AR5" s="442" t="s">
        <v>494</v>
      </c>
      <c r="AS5" s="388" t="s">
        <v>97</v>
      </c>
      <c r="AT5" s="164" t="s">
        <v>495</v>
      </c>
      <c r="AU5" s="166" t="s">
        <v>101</v>
      </c>
      <c r="AV5" s="362" t="s">
        <v>98</v>
      </c>
      <c r="AW5" s="441" t="s">
        <v>496</v>
      </c>
      <c r="AX5" s="439" t="s">
        <v>481</v>
      </c>
      <c r="AY5" s="443"/>
      <c r="AZ5" s="443"/>
      <c r="BA5" s="443"/>
      <c r="BB5" s="443"/>
      <c r="BC5" s="444"/>
      <c r="BD5" s="445" t="s">
        <v>482</v>
      </c>
      <c r="BE5" s="443"/>
      <c r="BF5" s="443"/>
      <c r="BG5" s="443"/>
      <c r="BH5" s="443"/>
      <c r="BI5" s="443"/>
      <c r="BJ5" s="443"/>
      <c r="BK5" s="443"/>
      <c r="BL5" s="443"/>
      <c r="BM5" s="442" t="s">
        <v>215</v>
      </c>
      <c r="BN5" s="442" t="s">
        <v>497</v>
      </c>
      <c r="BO5" s="442" t="s">
        <v>498</v>
      </c>
      <c r="BP5" s="442" t="s">
        <v>499</v>
      </c>
      <c r="BQ5" s="442" t="s">
        <v>500</v>
      </c>
      <c r="BR5" s="442" t="s">
        <v>501</v>
      </c>
      <c r="BS5" s="388" t="s">
        <v>502</v>
      </c>
      <c r="BT5" s="356" t="s">
        <v>500</v>
      </c>
    </row>
    <row r="6" spans="1:72" s="92" customFormat="1" ht="30" customHeight="1">
      <c r="A6" s="246"/>
      <c r="B6" s="167"/>
      <c r="C6" s="184" t="s">
        <v>503</v>
      </c>
      <c r="D6" s="184" t="s">
        <v>504</v>
      </c>
      <c r="E6" s="184" t="s">
        <v>505</v>
      </c>
      <c r="F6" s="446"/>
      <c r="G6" s="184" t="s">
        <v>506</v>
      </c>
      <c r="H6" s="446"/>
      <c r="I6" s="184" t="s">
        <v>507</v>
      </c>
      <c r="J6" s="388" t="s">
        <v>508</v>
      </c>
      <c r="K6" s="388" t="s">
        <v>509</v>
      </c>
      <c r="L6" s="150"/>
      <c r="M6" s="447" t="s">
        <v>481</v>
      </c>
      <c r="N6" s="447" t="s">
        <v>482</v>
      </c>
      <c r="O6" s="447" t="s">
        <v>483</v>
      </c>
      <c r="P6" s="447" t="s">
        <v>484</v>
      </c>
      <c r="Q6" s="447" t="s">
        <v>485</v>
      </c>
      <c r="R6" s="167"/>
      <c r="S6" s="163"/>
      <c r="T6" s="448"/>
      <c r="U6" s="184" t="s">
        <v>510</v>
      </c>
      <c r="V6" s="184" t="s">
        <v>511</v>
      </c>
      <c r="W6" s="184" t="s">
        <v>512</v>
      </c>
      <c r="X6" s="184" t="s">
        <v>510</v>
      </c>
      <c r="Y6" s="388" t="s">
        <v>511</v>
      </c>
      <c r="Z6" s="388" t="s">
        <v>513</v>
      </c>
      <c r="AA6" s="388" t="s">
        <v>514</v>
      </c>
      <c r="AB6" s="184" t="s">
        <v>515</v>
      </c>
      <c r="AC6" s="167"/>
      <c r="AD6" s="184" t="s">
        <v>510</v>
      </c>
      <c r="AE6" s="184" t="s">
        <v>511</v>
      </c>
      <c r="AF6" s="184" t="s">
        <v>510</v>
      </c>
      <c r="AG6" s="388" t="s">
        <v>511</v>
      </c>
      <c r="AH6" s="388" t="s">
        <v>513</v>
      </c>
      <c r="AI6" s="388" t="s">
        <v>514</v>
      </c>
      <c r="AJ6" s="388" t="s">
        <v>516</v>
      </c>
      <c r="AK6" s="528" t="s">
        <v>517</v>
      </c>
      <c r="AL6" s="354" t="s">
        <v>518</v>
      </c>
      <c r="AM6" s="184" t="s">
        <v>58</v>
      </c>
      <c r="AN6" s="186"/>
      <c r="AO6" s="388" t="s">
        <v>181</v>
      </c>
      <c r="AP6" s="388" t="s">
        <v>181</v>
      </c>
      <c r="AQ6" s="150"/>
      <c r="AR6" s="150"/>
      <c r="AS6" s="388" t="s">
        <v>100</v>
      </c>
      <c r="AT6" s="164" t="s">
        <v>494</v>
      </c>
      <c r="AU6" s="166"/>
      <c r="AV6" s="388" t="s">
        <v>102</v>
      </c>
      <c r="AW6" s="167"/>
      <c r="AX6" s="184" t="s">
        <v>519</v>
      </c>
      <c r="AY6" s="184" t="s">
        <v>178</v>
      </c>
      <c r="AZ6" s="388" t="s">
        <v>520</v>
      </c>
      <c r="BA6" s="184" t="s">
        <v>521</v>
      </c>
      <c r="BB6" s="184" t="s">
        <v>522</v>
      </c>
      <c r="BC6" s="528" t="s">
        <v>515</v>
      </c>
      <c r="BD6" s="438" t="s">
        <v>523</v>
      </c>
      <c r="BE6" s="184" t="s">
        <v>524</v>
      </c>
      <c r="BF6" s="184" t="s">
        <v>525</v>
      </c>
      <c r="BG6" s="184" t="s">
        <v>526</v>
      </c>
      <c r="BH6" s="388" t="s">
        <v>515</v>
      </c>
      <c r="BI6" s="602" t="s">
        <v>527</v>
      </c>
      <c r="BJ6" s="603"/>
      <c r="BK6" s="449"/>
      <c r="BL6" s="446"/>
      <c r="BM6" s="442" t="s">
        <v>528</v>
      </c>
      <c r="BN6" s="150"/>
      <c r="BO6" s="442" t="s">
        <v>529</v>
      </c>
      <c r="BP6" s="442"/>
      <c r="BQ6" s="150"/>
      <c r="BR6" s="442" t="s">
        <v>530</v>
      </c>
      <c r="BS6" s="388" t="s">
        <v>531</v>
      </c>
      <c r="BT6" s="356" t="s">
        <v>531</v>
      </c>
    </row>
    <row r="7" spans="1:72" s="93" customFormat="1" ht="30" customHeight="1">
      <c r="A7" s="387" t="s">
        <v>532</v>
      </c>
      <c r="B7" s="167"/>
      <c r="C7" s="184" t="s">
        <v>533</v>
      </c>
      <c r="D7" s="167"/>
      <c r="E7" s="167"/>
      <c r="F7" s="450" t="s">
        <v>534</v>
      </c>
      <c r="G7" s="184" t="s">
        <v>535</v>
      </c>
      <c r="H7" s="451" t="s">
        <v>534</v>
      </c>
      <c r="I7" s="184"/>
      <c r="J7" s="388" t="s">
        <v>533</v>
      </c>
      <c r="K7" s="388" t="s">
        <v>536</v>
      </c>
      <c r="L7" s="150"/>
      <c r="M7" s="388" t="s">
        <v>537</v>
      </c>
      <c r="N7" s="184" t="s">
        <v>538</v>
      </c>
      <c r="O7" s="184" t="s">
        <v>539</v>
      </c>
      <c r="P7" s="184" t="s">
        <v>540</v>
      </c>
      <c r="Q7" s="452" t="s">
        <v>541</v>
      </c>
      <c r="R7" s="167"/>
      <c r="S7" s="185"/>
      <c r="T7" s="448"/>
      <c r="U7" s="184" t="s">
        <v>542</v>
      </c>
      <c r="V7" s="184" t="s">
        <v>393</v>
      </c>
      <c r="W7" s="184" t="s">
        <v>639</v>
      </c>
      <c r="X7" s="184" t="s">
        <v>542</v>
      </c>
      <c r="Y7" s="388" t="s">
        <v>543</v>
      </c>
      <c r="Z7" s="164"/>
      <c r="AA7" s="164"/>
      <c r="AB7" s="166"/>
      <c r="AC7" s="167"/>
      <c r="AD7" s="184" t="s">
        <v>542</v>
      </c>
      <c r="AE7" s="184" t="s">
        <v>393</v>
      </c>
      <c r="AF7" s="184" t="s">
        <v>542</v>
      </c>
      <c r="AG7" s="388" t="s">
        <v>543</v>
      </c>
      <c r="AH7" s="164"/>
      <c r="AI7" s="164"/>
      <c r="AJ7" s="164"/>
      <c r="AK7" s="528" t="s">
        <v>544</v>
      </c>
      <c r="AL7" s="357" t="s">
        <v>544</v>
      </c>
      <c r="AM7" s="186"/>
      <c r="AN7" s="186"/>
      <c r="AO7" s="163"/>
      <c r="AP7" s="184" t="s">
        <v>545</v>
      </c>
      <c r="AQ7" s="150"/>
      <c r="AR7" s="150"/>
      <c r="AS7" s="388"/>
      <c r="AT7" s="164"/>
      <c r="AU7" s="166"/>
      <c r="AV7" s="388"/>
      <c r="AW7" s="167"/>
      <c r="AX7" s="186"/>
      <c r="AY7" s="184"/>
      <c r="AZ7" s="164"/>
      <c r="BA7" s="184"/>
      <c r="BB7" s="184" t="s">
        <v>546</v>
      </c>
      <c r="BC7" s="164"/>
      <c r="BD7" s="453"/>
      <c r="BE7" s="184"/>
      <c r="BF7" s="184"/>
      <c r="BG7" s="184" t="s">
        <v>546</v>
      </c>
      <c r="BH7" s="388" t="s">
        <v>546</v>
      </c>
      <c r="BI7" s="184" t="s">
        <v>547</v>
      </c>
      <c r="BJ7" s="388" t="s">
        <v>548</v>
      </c>
      <c r="BK7" s="602" t="s">
        <v>549</v>
      </c>
      <c r="BL7" s="604"/>
      <c r="BM7" s="442" t="s">
        <v>550</v>
      </c>
      <c r="BN7" s="150"/>
      <c r="BO7" s="150"/>
      <c r="BP7" s="150"/>
      <c r="BQ7" s="150"/>
      <c r="BR7" s="167"/>
      <c r="BS7" s="167"/>
      <c r="BT7" s="187"/>
    </row>
    <row r="8" spans="1:72" s="92" customFormat="1" ht="30" customHeight="1">
      <c r="A8" s="246"/>
      <c r="B8" s="167"/>
      <c r="C8" s="184"/>
      <c r="D8" s="184"/>
      <c r="E8" s="184"/>
      <c r="F8" s="166" t="s">
        <v>551</v>
      </c>
      <c r="G8" s="186" t="s">
        <v>832</v>
      </c>
      <c r="H8" s="454" t="s">
        <v>553</v>
      </c>
      <c r="I8" s="184"/>
      <c r="J8" s="163"/>
      <c r="K8" s="388" t="s">
        <v>554</v>
      </c>
      <c r="L8" s="150"/>
      <c r="M8" s="388" t="s">
        <v>555</v>
      </c>
      <c r="N8" s="184" t="s">
        <v>544</v>
      </c>
      <c r="O8" s="186" t="s">
        <v>832</v>
      </c>
      <c r="P8" s="167"/>
      <c r="Q8" s="452" t="s">
        <v>556</v>
      </c>
      <c r="R8" s="167"/>
      <c r="S8" s="185"/>
      <c r="T8" s="448"/>
      <c r="U8" s="184" t="s">
        <v>557</v>
      </c>
      <c r="V8" s="184"/>
      <c r="W8" s="184" t="s">
        <v>640</v>
      </c>
      <c r="X8" s="184" t="s">
        <v>557</v>
      </c>
      <c r="Y8" s="388"/>
      <c r="Z8" s="388"/>
      <c r="AA8" s="388"/>
      <c r="AB8" s="184"/>
      <c r="AC8" s="167"/>
      <c r="AD8" s="184" t="s">
        <v>557</v>
      </c>
      <c r="AE8" s="184"/>
      <c r="AF8" s="184" t="s">
        <v>557</v>
      </c>
      <c r="AG8" s="163"/>
      <c r="AH8" s="163"/>
      <c r="AI8" s="163"/>
      <c r="AJ8" s="163"/>
      <c r="AK8" s="528" t="s">
        <v>558</v>
      </c>
      <c r="AL8" s="354" t="s">
        <v>559</v>
      </c>
      <c r="AM8" s="186"/>
      <c r="AN8" s="184"/>
      <c r="AO8" s="388"/>
      <c r="AP8" s="184" t="s">
        <v>535</v>
      </c>
      <c r="AQ8" s="150"/>
      <c r="AR8" s="150"/>
      <c r="AS8" s="388"/>
      <c r="AT8" s="164"/>
      <c r="AU8" s="166"/>
      <c r="AV8" s="388"/>
      <c r="AW8" s="167"/>
      <c r="AX8" s="184"/>
      <c r="AY8" s="184"/>
      <c r="AZ8" s="388"/>
      <c r="BA8" s="184"/>
      <c r="BB8" s="184"/>
      <c r="BC8" s="528"/>
      <c r="BD8" s="438"/>
      <c r="BE8" s="184"/>
      <c r="BF8" s="184"/>
      <c r="BG8" s="184"/>
      <c r="BH8" s="388"/>
      <c r="BI8" s="184" t="s">
        <v>560</v>
      </c>
      <c r="BJ8" s="388" t="s">
        <v>561</v>
      </c>
      <c r="BK8" s="184" t="s">
        <v>54</v>
      </c>
      <c r="BL8" s="184" t="s">
        <v>562</v>
      </c>
      <c r="BM8" s="150"/>
      <c r="BN8" s="150"/>
      <c r="BO8" s="150"/>
      <c r="BP8" s="150"/>
      <c r="BQ8" s="150"/>
      <c r="BR8" s="167"/>
      <c r="BS8" s="167"/>
      <c r="BT8" s="187"/>
    </row>
    <row r="9" spans="1:72" s="92" customFormat="1" ht="30" customHeight="1">
      <c r="A9" s="246"/>
      <c r="B9" s="167"/>
      <c r="C9" s="184"/>
      <c r="D9" s="166"/>
      <c r="E9" s="166"/>
      <c r="F9" s="166"/>
      <c r="G9" s="184"/>
      <c r="H9" s="455" t="s">
        <v>563</v>
      </c>
      <c r="I9" s="184"/>
      <c r="J9" s="388"/>
      <c r="K9" s="388"/>
      <c r="L9" s="150"/>
      <c r="M9" s="388" t="s">
        <v>564</v>
      </c>
      <c r="N9" s="184" t="s">
        <v>565</v>
      </c>
      <c r="O9" s="184"/>
      <c r="P9" s="167"/>
      <c r="Q9" s="456"/>
      <c r="R9" s="167"/>
      <c r="S9" s="185"/>
      <c r="T9" s="448"/>
      <c r="U9" s="184" t="s">
        <v>566</v>
      </c>
      <c r="V9" s="184"/>
      <c r="W9" s="166"/>
      <c r="X9" s="184" t="s">
        <v>567</v>
      </c>
      <c r="Y9" s="388"/>
      <c r="Z9" s="164"/>
      <c r="AA9" s="164"/>
      <c r="AB9" s="166"/>
      <c r="AC9" s="167"/>
      <c r="AD9" s="184" t="s">
        <v>566</v>
      </c>
      <c r="AE9" s="184"/>
      <c r="AF9" s="184" t="s">
        <v>567</v>
      </c>
      <c r="AG9" s="388"/>
      <c r="AH9" s="164"/>
      <c r="AI9" s="164"/>
      <c r="AJ9" s="164"/>
      <c r="AK9" s="528"/>
      <c r="AL9" s="357"/>
      <c r="AM9" s="163"/>
      <c r="AN9" s="186"/>
      <c r="AO9" s="164"/>
      <c r="AP9" s="186" t="s">
        <v>552</v>
      </c>
      <c r="AQ9" s="150"/>
      <c r="AR9" s="150"/>
      <c r="AS9" s="388"/>
      <c r="AT9" s="164"/>
      <c r="AU9" s="166"/>
      <c r="AV9" s="388"/>
      <c r="AW9" s="167"/>
      <c r="AX9" s="166"/>
      <c r="AY9" s="184"/>
      <c r="AZ9" s="164"/>
      <c r="BA9" s="184"/>
      <c r="BB9" s="184"/>
      <c r="BC9" s="164"/>
      <c r="BD9" s="457"/>
      <c r="BE9" s="184"/>
      <c r="BF9" s="184"/>
      <c r="BG9" s="184"/>
      <c r="BH9" s="388"/>
      <c r="BI9" s="166"/>
      <c r="BJ9" s="163" t="s">
        <v>552</v>
      </c>
      <c r="BK9" s="166"/>
      <c r="BL9" s="163" t="s">
        <v>832</v>
      </c>
      <c r="BM9" s="150"/>
      <c r="BN9" s="150"/>
      <c r="BO9" s="150"/>
      <c r="BP9" s="458"/>
      <c r="BQ9" s="458"/>
      <c r="BR9" s="458"/>
      <c r="BS9" s="167"/>
      <c r="BT9" s="187"/>
    </row>
    <row r="10" spans="1:72" s="92" customFormat="1" ht="30" customHeight="1">
      <c r="A10" s="247"/>
      <c r="B10" s="189"/>
      <c r="C10" s="189"/>
      <c r="D10" s="190"/>
      <c r="E10" s="190"/>
      <c r="F10" s="167"/>
      <c r="G10" s="184"/>
      <c r="H10" s="459" t="s">
        <v>552</v>
      </c>
      <c r="I10" s="190"/>
      <c r="J10" s="191"/>
      <c r="K10" s="389"/>
      <c r="L10" s="152"/>
      <c r="M10" s="152"/>
      <c r="N10" s="460"/>
      <c r="O10" s="460"/>
      <c r="P10" s="190"/>
      <c r="Q10" s="461"/>
      <c r="R10" s="190"/>
      <c r="S10" s="191" t="s">
        <v>103</v>
      </c>
      <c r="T10" s="462"/>
      <c r="U10" s="389"/>
      <c r="V10" s="460"/>
      <c r="W10" s="189"/>
      <c r="X10" s="389"/>
      <c r="Y10" s="191"/>
      <c r="Z10" s="191"/>
      <c r="AA10" s="191"/>
      <c r="AB10" s="189"/>
      <c r="AC10" s="190"/>
      <c r="AD10" s="389"/>
      <c r="AE10" s="460"/>
      <c r="AF10" s="389"/>
      <c r="AG10" s="191"/>
      <c r="AH10" s="191"/>
      <c r="AI10" s="191"/>
      <c r="AJ10" s="191"/>
      <c r="AK10" s="529"/>
      <c r="AL10" s="359"/>
      <c r="AM10" s="191"/>
      <c r="AN10" s="189"/>
      <c r="AO10" s="389"/>
      <c r="AP10" s="184"/>
      <c r="AQ10" s="191" t="s">
        <v>568</v>
      </c>
      <c r="AR10" s="152"/>
      <c r="AS10" s="152"/>
      <c r="AT10" s="152"/>
      <c r="AU10" s="190"/>
      <c r="AV10" s="152"/>
      <c r="AW10" s="190"/>
      <c r="AX10" s="189"/>
      <c r="AY10" s="152"/>
      <c r="AZ10" s="152"/>
      <c r="BA10" s="190"/>
      <c r="BB10" s="190"/>
      <c r="BC10" s="152"/>
      <c r="BD10" s="463"/>
      <c r="BE10" s="152"/>
      <c r="BF10" s="190"/>
      <c r="BG10" s="190"/>
      <c r="BH10" s="152"/>
      <c r="BI10" s="192"/>
      <c r="BJ10" s="388"/>
      <c r="BK10" s="192"/>
      <c r="BL10" s="388"/>
      <c r="BM10" s="191"/>
      <c r="BN10" s="191" t="s">
        <v>569</v>
      </c>
      <c r="BO10" s="191" t="s">
        <v>570</v>
      </c>
      <c r="BP10" s="464"/>
      <c r="BQ10" s="464"/>
      <c r="BR10" s="464"/>
      <c r="BS10" s="190"/>
      <c r="BT10" s="361"/>
    </row>
    <row r="11" spans="1:72" s="94" customFormat="1" ht="30" customHeight="1" hidden="1">
      <c r="A11" s="193"/>
      <c r="B11" s="194" t="s">
        <v>571</v>
      </c>
      <c r="C11" s="194" t="s">
        <v>572</v>
      </c>
      <c r="D11" s="194" t="s">
        <v>573</v>
      </c>
      <c r="E11" s="194" t="s">
        <v>574</v>
      </c>
      <c r="F11" s="194" t="s">
        <v>575</v>
      </c>
      <c r="G11" s="194" t="s">
        <v>576</v>
      </c>
      <c r="H11" s="194" t="s">
        <v>577</v>
      </c>
      <c r="I11" s="121" t="s">
        <v>578</v>
      </c>
      <c r="J11" s="121" t="s">
        <v>579</v>
      </c>
      <c r="K11" s="121" t="s">
        <v>580</v>
      </c>
      <c r="L11" s="121" t="s">
        <v>581</v>
      </c>
      <c r="M11" s="194" t="s">
        <v>582</v>
      </c>
      <c r="N11" s="194" t="s">
        <v>583</v>
      </c>
      <c r="O11" s="194" t="s">
        <v>584</v>
      </c>
      <c r="P11" s="194" t="s">
        <v>585</v>
      </c>
      <c r="Q11" s="194" t="s">
        <v>586</v>
      </c>
      <c r="R11" s="194" t="s">
        <v>587</v>
      </c>
      <c r="S11" s="121" t="s">
        <v>588</v>
      </c>
      <c r="T11" s="465" t="s">
        <v>589</v>
      </c>
      <c r="U11" s="121" t="s">
        <v>590</v>
      </c>
      <c r="V11" s="121" t="s">
        <v>591</v>
      </c>
      <c r="W11" s="121" t="s">
        <v>592</v>
      </c>
      <c r="X11" s="121" t="s">
        <v>593</v>
      </c>
      <c r="Y11" s="194" t="s">
        <v>594</v>
      </c>
      <c r="Z11" s="194" t="s">
        <v>595</v>
      </c>
      <c r="AA11" s="194" t="s">
        <v>596</v>
      </c>
      <c r="AB11" s="194" t="s">
        <v>597</v>
      </c>
      <c r="AC11" s="194" t="s">
        <v>598</v>
      </c>
      <c r="AD11" s="194" t="s">
        <v>599</v>
      </c>
      <c r="AE11" s="121" t="s">
        <v>600</v>
      </c>
      <c r="AF11" s="121" t="s">
        <v>601</v>
      </c>
      <c r="AG11" s="194" t="s">
        <v>602</v>
      </c>
      <c r="AH11" s="194" t="s">
        <v>603</v>
      </c>
      <c r="AI11" s="194" t="s">
        <v>604</v>
      </c>
      <c r="AJ11" s="194" t="s">
        <v>605</v>
      </c>
      <c r="AK11" s="121" t="s">
        <v>606</v>
      </c>
      <c r="AL11" s="465" t="s">
        <v>607</v>
      </c>
      <c r="AM11" s="194" t="s">
        <v>608</v>
      </c>
      <c r="AN11" s="194" t="s">
        <v>609</v>
      </c>
      <c r="AO11" s="194" t="s">
        <v>610</v>
      </c>
      <c r="AP11" s="194" t="s">
        <v>611</v>
      </c>
      <c r="AQ11" s="121" t="s">
        <v>612</v>
      </c>
      <c r="AR11" s="194" t="s">
        <v>613</v>
      </c>
      <c r="AS11" s="121" t="s">
        <v>614</v>
      </c>
      <c r="AT11" s="194" t="s">
        <v>615</v>
      </c>
      <c r="AU11" s="194" t="s">
        <v>616</v>
      </c>
      <c r="AV11" s="194" t="s">
        <v>617</v>
      </c>
      <c r="AW11" s="121" t="s">
        <v>618</v>
      </c>
      <c r="AX11" s="194" t="s">
        <v>619</v>
      </c>
      <c r="AY11" s="194" t="s">
        <v>620</v>
      </c>
      <c r="AZ11" s="121" t="s">
        <v>621</v>
      </c>
      <c r="BA11" s="194" t="s">
        <v>622</v>
      </c>
      <c r="BB11" s="194" t="s">
        <v>623</v>
      </c>
      <c r="BC11" s="121" t="s">
        <v>624</v>
      </c>
      <c r="BD11" s="465" t="s">
        <v>625</v>
      </c>
      <c r="BE11" s="194" t="s">
        <v>626</v>
      </c>
      <c r="BF11" s="194" t="s">
        <v>627</v>
      </c>
      <c r="BG11" s="121" t="s">
        <v>628</v>
      </c>
      <c r="BH11" s="194" t="s">
        <v>629</v>
      </c>
      <c r="BI11" s="194" t="s">
        <v>630</v>
      </c>
      <c r="BJ11" s="194" t="s">
        <v>631</v>
      </c>
      <c r="BK11" s="194" t="s">
        <v>632</v>
      </c>
      <c r="BL11" s="121" t="s">
        <v>633</v>
      </c>
      <c r="BM11" s="121" t="s">
        <v>634</v>
      </c>
      <c r="BN11" s="121" t="s">
        <v>635</v>
      </c>
      <c r="BO11" s="121" t="s">
        <v>636</v>
      </c>
      <c r="BP11" s="195"/>
      <c r="BQ11" s="194" t="s">
        <v>637</v>
      </c>
      <c r="BR11" s="466" t="s">
        <v>638</v>
      </c>
      <c r="BS11" s="196"/>
      <c r="BT11" s="197"/>
    </row>
    <row r="12" spans="1:72" s="4" customFormat="1" ht="30" customHeight="1">
      <c r="A12" s="125" t="s">
        <v>7</v>
      </c>
      <c r="B12" s="423">
        <v>1535896</v>
      </c>
      <c r="C12" s="423">
        <v>1535775</v>
      </c>
      <c r="D12" s="423">
        <v>242967</v>
      </c>
      <c r="E12" s="423">
        <v>2628714</v>
      </c>
      <c r="F12" s="423">
        <v>0</v>
      </c>
      <c r="G12" s="423">
        <v>1335906</v>
      </c>
      <c r="H12" s="423">
        <v>0</v>
      </c>
      <c r="I12" s="423">
        <v>0</v>
      </c>
      <c r="J12" s="423">
        <v>121</v>
      </c>
      <c r="K12" s="423">
        <v>0</v>
      </c>
      <c r="L12" s="423">
        <v>841121</v>
      </c>
      <c r="M12" s="423">
        <v>553834</v>
      </c>
      <c r="N12" s="423">
        <v>277894</v>
      </c>
      <c r="O12" s="423">
        <v>995</v>
      </c>
      <c r="P12" s="423">
        <v>10388</v>
      </c>
      <c r="Q12" s="423">
        <v>0</v>
      </c>
      <c r="R12" s="423">
        <v>0</v>
      </c>
      <c r="S12" s="423">
        <v>2377017</v>
      </c>
      <c r="T12" s="423">
        <v>1112449</v>
      </c>
      <c r="U12" s="423">
        <v>851257</v>
      </c>
      <c r="V12" s="423">
        <v>0</v>
      </c>
      <c r="W12" s="423">
        <v>0</v>
      </c>
      <c r="X12" s="423">
        <v>0</v>
      </c>
      <c r="Y12" s="423">
        <v>0</v>
      </c>
      <c r="Z12" s="423">
        <v>261192</v>
      </c>
      <c r="AA12" s="423">
        <v>0</v>
      </c>
      <c r="AB12" s="423">
        <v>0</v>
      </c>
      <c r="AC12" s="423">
        <v>430999</v>
      </c>
      <c r="AD12" s="423">
        <v>240532</v>
      </c>
      <c r="AE12" s="423">
        <v>0</v>
      </c>
      <c r="AF12" s="423">
        <v>0</v>
      </c>
      <c r="AG12" s="423">
        <v>0</v>
      </c>
      <c r="AH12" s="423">
        <v>33768</v>
      </c>
      <c r="AI12" s="423">
        <v>0</v>
      </c>
      <c r="AJ12" s="423">
        <v>0</v>
      </c>
      <c r="AK12" s="423">
        <v>156115</v>
      </c>
      <c r="AL12" s="423">
        <v>0</v>
      </c>
      <c r="AM12" s="423">
        <v>584</v>
      </c>
      <c r="AN12" s="423">
        <v>184218</v>
      </c>
      <c r="AO12" s="423">
        <v>602403</v>
      </c>
      <c r="AP12" s="423">
        <v>418185</v>
      </c>
      <c r="AQ12" s="423">
        <v>1727666</v>
      </c>
      <c r="AR12" s="423">
        <v>1849419</v>
      </c>
      <c r="AS12" s="423">
        <v>81173</v>
      </c>
      <c r="AT12" s="423">
        <v>0</v>
      </c>
      <c r="AU12" s="423">
        <v>1768246</v>
      </c>
      <c r="AV12" s="423">
        <v>0</v>
      </c>
      <c r="AW12" s="423">
        <v>-1200068</v>
      </c>
      <c r="AX12" s="423">
        <v>1270123</v>
      </c>
      <c r="AY12" s="423">
        <v>6523</v>
      </c>
      <c r="AZ12" s="423">
        <v>0</v>
      </c>
      <c r="BA12" s="423">
        <v>0</v>
      </c>
      <c r="BB12" s="423">
        <v>0</v>
      </c>
      <c r="BC12" s="423">
        <v>1263600</v>
      </c>
      <c r="BD12" s="531">
        <v>-2470191</v>
      </c>
      <c r="BE12" s="423">
        <v>0</v>
      </c>
      <c r="BF12" s="423">
        <v>0</v>
      </c>
      <c r="BG12" s="423">
        <v>0</v>
      </c>
      <c r="BH12" s="423">
        <v>0</v>
      </c>
      <c r="BI12" s="423">
        <v>0</v>
      </c>
      <c r="BJ12" s="423">
        <v>2470191</v>
      </c>
      <c r="BK12" s="423">
        <v>0</v>
      </c>
      <c r="BL12" s="423">
        <v>1697388</v>
      </c>
      <c r="BM12" s="423">
        <v>0</v>
      </c>
      <c r="BN12" s="423">
        <v>649351</v>
      </c>
      <c r="BO12" s="423">
        <v>2377017</v>
      </c>
      <c r="BP12" s="423">
        <v>2470191</v>
      </c>
      <c r="BQ12" s="423">
        <v>0</v>
      </c>
      <c r="BR12" s="423">
        <v>0</v>
      </c>
      <c r="BS12" s="467">
        <v>300.3823194288556</v>
      </c>
      <c r="BT12" s="536">
        <v>0</v>
      </c>
    </row>
    <row r="13" spans="1:72" s="4" customFormat="1" ht="30" customHeight="1">
      <c r="A13" s="130" t="s">
        <v>134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5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3"/>
      <c r="BT13" s="134"/>
    </row>
    <row r="14" spans="1:72" s="4" customFormat="1" ht="30" customHeight="1">
      <c r="A14" s="130" t="s">
        <v>168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5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3"/>
      <c r="BT14" s="134"/>
    </row>
    <row r="15" spans="1:72" s="4" customFormat="1" ht="30" customHeight="1">
      <c r="A15" s="130" t="s">
        <v>808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5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3"/>
      <c r="BT15" s="134"/>
    </row>
    <row r="16" spans="1:72" s="4" customFormat="1" ht="30" customHeight="1">
      <c r="A16" s="130" t="s">
        <v>9</v>
      </c>
      <c r="B16" s="274">
        <v>2985485</v>
      </c>
      <c r="C16" s="274">
        <v>2876862</v>
      </c>
      <c r="D16" s="274">
        <v>813639</v>
      </c>
      <c r="E16" s="274">
        <v>5394881</v>
      </c>
      <c r="F16" s="274">
        <v>0</v>
      </c>
      <c r="G16" s="132">
        <v>3331658</v>
      </c>
      <c r="H16" s="132">
        <v>0</v>
      </c>
      <c r="I16" s="274">
        <v>0</v>
      </c>
      <c r="J16" s="274">
        <v>734</v>
      </c>
      <c r="K16" s="274">
        <v>107889</v>
      </c>
      <c r="L16" s="274">
        <v>1463129</v>
      </c>
      <c r="M16" s="274">
        <v>936408</v>
      </c>
      <c r="N16" s="274">
        <v>520134</v>
      </c>
      <c r="O16" s="132">
        <v>5830</v>
      </c>
      <c r="P16" s="274">
        <v>12417</v>
      </c>
      <c r="Q16" s="274">
        <v>0</v>
      </c>
      <c r="R16" s="274">
        <v>24397</v>
      </c>
      <c r="S16" s="274">
        <v>4473011</v>
      </c>
      <c r="T16" s="132">
        <v>3447552</v>
      </c>
      <c r="U16" s="132">
        <v>3062803</v>
      </c>
      <c r="V16" s="274">
        <v>0</v>
      </c>
      <c r="W16" s="274">
        <v>0</v>
      </c>
      <c r="X16" s="274">
        <v>0</v>
      </c>
      <c r="Y16" s="274">
        <v>0</v>
      </c>
      <c r="Z16" s="274">
        <v>384749</v>
      </c>
      <c r="AA16" s="274">
        <v>0</v>
      </c>
      <c r="AB16" s="274">
        <v>0</v>
      </c>
      <c r="AC16" s="274">
        <v>570109</v>
      </c>
      <c r="AD16" s="274">
        <v>344245</v>
      </c>
      <c r="AE16" s="274">
        <v>0</v>
      </c>
      <c r="AF16" s="274">
        <v>0</v>
      </c>
      <c r="AG16" s="274">
        <v>0</v>
      </c>
      <c r="AH16" s="274">
        <v>78858</v>
      </c>
      <c r="AI16" s="274">
        <v>0</v>
      </c>
      <c r="AJ16" s="274">
        <v>0</v>
      </c>
      <c r="AK16" s="132">
        <v>145774</v>
      </c>
      <c r="AL16" s="274">
        <v>0</v>
      </c>
      <c r="AM16" s="274">
        <v>1232</v>
      </c>
      <c r="AN16" s="274">
        <v>104712</v>
      </c>
      <c r="AO16" s="274">
        <v>246303</v>
      </c>
      <c r="AP16" s="132">
        <v>141591</v>
      </c>
      <c r="AQ16" s="132">
        <v>4122373</v>
      </c>
      <c r="AR16" s="274">
        <v>439260</v>
      </c>
      <c r="AS16" s="274">
        <v>65476</v>
      </c>
      <c r="AT16" s="274">
        <v>0</v>
      </c>
      <c r="AU16" s="274">
        <v>335836</v>
      </c>
      <c r="AV16" s="132">
        <v>37948</v>
      </c>
      <c r="AW16" s="132">
        <v>-88622</v>
      </c>
      <c r="AX16" s="132">
        <v>213911</v>
      </c>
      <c r="AY16" s="274">
        <v>0</v>
      </c>
      <c r="AZ16" s="274">
        <v>41006</v>
      </c>
      <c r="BA16" s="274">
        <v>0</v>
      </c>
      <c r="BB16" s="274">
        <v>0</v>
      </c>
      <c r="BC16" s="274">
        <v>172905</v>
      </c>
      <c r="BD16" s="533">
        <v>-302533</v>
      </c>
      <c r="BE16" s="132">
        <v>0</v>
      </c>
      <c r="BF16" s="132">
        <v>0</v>
      </c>
      <c r="BG16" s="132">
        <v>0</v>
      </c>
      <c r="BH16" s="132">
        <v>0</v>
      </c>
      <c r="BI16" s="132">
        <v>0</v>
      </c>
      <c r="BJ16" s="132">
        <v>302533</v>
      </c>
      <c r="BK16" s="132">
        <v>0</v>
      </c>
      <c r="BL16" s="132">
        <v>134381</v>
      </c>
      <c r="BM16" s="132">
        <v>0</v>
      </c>
      <c r="BN16" s="132">
        <v>350638</v>
      </c>
      <c r="BO16" s="132">
        <v>4473011</v>
      </c>
      <c r="BP16" s="132">
        <v>302533</v>
      </c>
      <c r="BQ16" s="132">
        <v>0</v>
      </c>
      <c r="BR16" s="132">
        <v>0</v>
      </c>
      <c r="BS16" s="133">
        <v>13.181702916389625</v>
      </c>
      <c r="BT16" s="134">
        <v>0</v>
      </c>
    </row>
    <row r="17" spans="1:72" s="4" customFormat="1" ht="30" customHeight="1">
      <c r="A17" s="130" t="s">
        <v>23</v>
      </c>
      <c r="B17" s="274">
        <v>842532</v>
      </c>
      <c r="C17" s="274">
        <v>842532</v>
      </c>
      <c r="D17" s="274">
        <v>125704</v>
      </c>
      <c r="E17" s="274">
        <v>1903058</v>
      </c>
      <c r="F17" s="274">
        <v>24210</v>
      </c>
      <c r="G17" s="274">
        <v>1186230</v>
      </c>
      <c r="H17" s="274">
        <v>12605</v>
      </c>
      <c r="I17" s="274">
        <v>0</v>
      </c>
      <c r="J17" s="274">
        <v>0</v>
      </c>
      <c r="K17" s="274">
        <v>0</v>
      </c>
      <c r="L17" s="274">
        <v>1176963</v>
      </c>
      <c r="M17" s="274">
        <v>776425</v>
      </c>
      <c r="N17" s="274">
        <v>397319</v>
      </c>
      <c r="O17" s="274">
        <v>2889</v>
      </c>
      <c r="P17" s="274">
        <v>6108</v>
      </c>
      <c r="Q17" s="274">
        <v>0</v>
      </c>
      <c r="R17" s="274">
        <v>0</v>
      </c>
      <c r="S17" s="274">
        <v>2019495</v>
      </c>
      <c r="T17" s="274">
        <v>83487</v>
      </c>
      <c r="U17" s="274">
        <v>61742</v>
      </c>
      <c r="V17" s="274">
        <v>0</v>
      </c>
      <c r="W17" s="274">
        <v>0</v>
      </c>
      <c r="X17" s="274">
        <v>0</v>
      </c>
      <c r="Y17" s="274">
        <v>0</v>
      </c>
      <c r="Z17" s="274">
        <v>16022</v>
      </c>
      <c r="AA17" s="274">
        <v>5723</v>
      </c>
      <c r="AB17" s="274">
        <v>0</v>
      </c>
      <c r="AC17" s="274">
        <v>143855</v>
      </c>
      <c r="AD17" s="274">
        <v>24183</v>
      </c>
      <c r="AE17" s="274">
        <v>0</v>
      </c>
      <c r="AF17" s="274">
        <v>0</v>
      </c>
      <c r="AG17" s="274">
        <v>0</v>
      </c>
      <c r="AH17" s="274">
        <v>39120</v>
      </c>
      <c r="AI17" s="274">
        <v>3649</v>
      </c>
      <c r="AJ17" s="274">
        <v>0</v>
      </c>
      <c r="AK17" s="274">
        <v>74828</v>
      </c>
      <c r="AL17" s="274">
        <v>0</v>
      </c>
      <c r="AM17" s="274">
        <v>2075</v>
      </c>
      <c r="AN17" s="274">
        <v>123951</v>
      </c>
      <c r="AO17" s="274">
        <v>245112</v>
      </c>
      <c r="AP17" s="274">
        <v>121161</v>
      </c>
      <c r="AQ17" s="274">
        <v>351293</v>
      </c>
      <c r="AR17" s="274">
        <v>1297780</v>
      </c>
      <c r="AS17" s="274">
        <v>85035</v>
      </c>
      <c r="AT17" s="274">
        <v>0</v>
      </c>
      <c r="AU17" s="274">
        <v>1212745</v>
      </c>
      <c r="AV17" s="274">
        <v>0</v>
      </c>
      <c r="AW17" s="274">
        <v>370422</v>
      </c>
      <c r="AX17" s="274">
        <v>291416</v>
      </c>
      <c r="AY17" s="274">
        <v>285914</v>
      </c>
      <c r="AZ17" s="274">
        <v>1005</v>
      </c>
      <c r="BA17" s="274">
        <v>0</v>
      </c>
      <c r="BB17" s="274">
        <v>0</v>
      </c>
      <c r="BC17" s="274">
        <v>4497</v>
      </c>
      <c r="BD17" s="533">
        <v>79006</v>
      </c>
      <c r="BE17" s="274">
        <v>21086</v>
      </c>
      <c r="BF17" s="274">
        <v>3000</v>
      </c>
      <c r="BG17" s="274">
        <v>0</v>
      </c>
      <c r="BH17" s="274">
        <v>0</v>
      </c>
      <c r="BI17" s="274">
        <v>54920</v>
      </c>
      <c r="BJ17" s="274">
        <v>0</v>
      </c>
      <c r="BK17" s="274">
        <v>12074</v>
      </c>
      <c r="BL17" s="274">
        <v>0</v>
      </c>
      <c r="BM17" s="274">
        <v>0</v>
      </c>
      <c r="BN17" s="274">
        <v>1668202</v>
      </c>
      <c r="BO17" s="274">
        <v>2019495</v>
      </c>
      <c r="BP17" s="274">
        <v>0</v>
      </c>
      <c r="BQ17" s="274">
        <v>0</v>
      </c>
      <c r="BR17" s="274">
        <v>0</v>
      </c>
      <c r="BS17" s="468">
        <v>0</v>
      </c>
      <c r="BT17" s="365">
        <v>0</v>
      </c>
    </row>
    <row r="18" spans="1:72" s="4" customFormat="1" ht="30" customHeight="1">
      <c r="A18" s="130" t="s">
        <v>126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5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3"/>
      <c r="BT18" s="134"/>
    </row>
    <row r="19" spans="1:72" s="4" customFormat="1" ht="30" customHeight="1">
      <c r="A19" s="130" t="s">
        <v>133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5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3"/>
      <c r="BT19" s="134"/>
    </row>
    <row r="20" spans="1:72" s="4" customFormat="1" ht="30" customHeight="1">
      <c r="A20" s="130" t="s">
        <v>10</v>
      </c>
      <c r="B20" s="274">
        <v>5831953</v>
      </c>
      <c r="C20" s="274">
        <v>5827880</v>
      </c>
      <c r="D20" s="274">
        <v>562192</v>
      </c>
      <c r="E20" s="274">
        <v>12774533</v>
      </c>
      <c r="F20" s="274">
        <v>1708</v>
      </c>
      <c r="G20" s="274">
        <v>7572553</v>
      </c>
      <c r="H20" s="274">
        <v>960</v>
      </c>
      <c r="I20" s="274">
        <v>63708</v>
      </c>
      <c r="J20" s="274">
        <v>4073</v>
      </c>
      <c r="K20" s="274">
        <v>0</v>
      </c>
      <c r="L20" s="274">
        <v>5219421</v>
      </c>
      <c r="M20" s="274">
        <v>4301182</v>
      </c>
      <c r="N20" s="274">
        <v>902194</v>
      </c>
      <c r="O20" s="274">
        <v>15568</v>
      </c>
      <c r="P20" s="274">
        <v>31613</v>
      </c>
      <c r="Q20" s="274">
        <v>0</v>
      </c>
      <c r="R20" s="274">
        <v>0</v>
      </c>
      <c r="S20" s="274">
        <v>11051374</v>
      </c>
      <c r="T20" s="274">
        <v>3960303</v>
      </c>
      <c r="U20" s="274">
        <v>2257186</v>
      </c>
      <c r="V20" s="274">
        <v>0</v>
      </c>
      <c r="W20" s="274">
        <v>0</v>
      </c>
      <c r="X20" s="274">
        <v>0</v>
      </c>
      <c r="Y20" s="274">
        <v>0</v>
      </c>
      <c r="Z20" s="274">
        <v>1703117</v>
      </c>
      <c r="AA20" s="274">
        <v>0</v>
      </c>
      <c r="AB20" s="274">
        <v>0</v>
      </c>
      <c r="AC20" s="274">
        <v>1072686</v>
      </c>
      <c r="AD20" s="274">
        <v>416672</v>
      </c>
      <c r="AE20" s="274">
        <v>0</v>
      </c>
      <c r="AF20" s="274">
        <v>0</v>
      </c>
      <c r="AG20" s="274">
        <v>0</v>
      </c>
      <c r="AH20" s="274">
        <v>182064</v>
      </c>
      <c r="AI20" s="274">
        <v>360</v>
      </c>
      <c r="AJ20" s="274">
        <v>0</v>
      </c>
      <c r="AK20" s="274">
        <v>455306</v>
      </c>
      <c r="AL20" s="274">
        <v>0</v>
      </c>
      <c r="AM20" s="274">
        <v>18284</v>
      </c>
      <c r="AN20" s="274">
        <v>1023520</v>
      </c>
      <c r="AO20" s="274">
        <v>4256275</v>
      </c>
      <c r="AP20" s="274">
        <v>3232755</v>
      </c>
      <c r="AQ20" s="274">
        <v>6056509</v>
      </c>
      <c r="AR20" s="274">
        <v>4202746</v>
      </c>
      <c r="AS20" s="274">
        <v>323287</v>
      </c>
      <c r="AT20" s="274">
        <v>0</v>
      </c>
      <c r="AU20" s="274">
        <v>3871779</v>
      </c>
      <c r="AV20" s="274">
        <v>7680</v>
      </c>
      <c r="AW20" s="274">
        <v>792119</v>
      </c>
      <c r="AX20" s="274">
        <v>1500881</v>
      </c>
      <c r="AY20" s="274">
        <v>99963</v>
      </c>
      <c r="AZ20" s="274">
        <v>0</v>
      </c>
      <c r="BA20" s="274">
        <v>59394</v>
      </c>
      <c r="BB20" s="274">
        <v>0</v>
      </c>
      <c r="BC20" s="274">
        <v>1341524</v>
      </c>
      <c r="BD20" s="533">
        <v>-708762</v>
      </c>
      <c r="BE20" s="274">
        <v>31900</v>
      </c>
      <c r="BF20" s="274">
        <v>0</v>
      </c>
      <c r="BG20" s="274">
        <v>0</v>
      </c>
      <c r="BH20" s="274">
        <v>0</v>
      </c>
      <c r="BI20" s="274">
        <v>0</v>
      </c>
      <c r="BJ20" s="274">
        <v>740662</v>
      </c>
      <c r="BK20" s="274">
        <v>317720</v>
      </c>
      <c r="BL20" s="274">
        <v>0</v>
      </c>
      <c r="BM20" s="274">
        <v>0</v>
      </c>
      <c r="BN20" s="274">
        <v>4994865</v>
      </c>
      <c r="BO20" s="274">
        <v>11051374</v>
      </c>
      <c r="BP20" s="274">
        <v>740662</v>
      </c>
      <c r="BQ20" s="274">
        <v>0</v>
      </c>
      <c r="BR20" s="274">
        <v>0</v>
      </c>
      <c r="BS20" s="468">
        <v>13.275254029740102</v>
      </c>
      <c r="BT20" s="365">
        <v>0</v>
      </c>
    </row>
    <row r="21" spans="1:72" s="4" customFormat="1" ht="30" customHeight="1">
      <c r="A21" s="130" t="s">
        <v>127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5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3"/>
      <c r="BT21" s="134"/>
    </row>
    <row r="22" spans="1:72" s="4" customFormat="1" ht="30" customHeight="1">
      <c r="A22" s="130" t="s">
        <v>807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5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3"/>
      <c r="BT22" s="134"/>
    </row>
    <row r="23" spans="1:72" s="4" customFormat="1" ht="30" customHeight="1">
      <c r="A23" s="130" t="s">
        <v>11</v>
      </c>
      <c r="B23" s="274">
        <v>4923107</v>
      </c>
      <c r="C23" s="274">
        <v>4871063</v>
      </c>
      <c r="D23" s="274">
        <v>408785</v>
      </c>
      <c r="E23" s="274">
        <v>9560506</v>
      </c>
      <c r="F23" s="274">
        <v>6509</v>
      </c>
      <c r="G23" s="274">
        <v>5098228</v>
      </c>
      <c r="H23" s="274">
        <v>4502</v>
      </c>
      <c r="I23" s="274">
        <v>0</v>
      </c>
      <c r="J23" s="274">
        <v>0</v>
      </c>
      <c r="K23" s="274">
        <v>52044</v>
      </c>
      <c r="L23" s="274">
        <v>1596952</v>
      </c>
      <c r="M23" s="274">
        <v>1149778</v>
      </c>
      <c r="N23" s="274">
        <v>431613</v>
      </c>
      <c r="O23" s="274">
        <v>1192</v>
      </c>
      <c r="P23" s="274">
        <v>16753</v>
      </c>
      <c r="Q23" s="274">
        <v>0</v>
      </c>
      <c r="R23" s="274">
        <v>0</v>
      </c>
      <c r="S23" s="274">
        <v>6520059</v>
      </c>
      <c r="T23" s="274">
        <v>3982762</v>
      </c>
      <c r="U23" s="274">
        <v>3051076</v>
      </c>
      <c r="V23" s="274">
        <v>0</v>
      </c>
      <c r="W23" s="274">
        <v>0</v>
      </c>
      <c r="X23" s="274">
        <v>0</v>
      </c>
      <c r="Y23" s="274">
        <v>0</v>
      </c>
      <c r="Z23" s="274">
        <v>931686</v>
      </c>
      <c r="AA23" s="274">
        <v>0</v>
      </c>
      <c r="AB23" s="274">
        <v>0</v>
      </c>
      <c r="AC23" s="274">
        <v>795739</v>
      </c>
      <c r="AD23" s="274">
        <v>376075</v>
      </c>
      <c r="AE23" s="274">
        <v>0</v>
      </c>
      <c r="AF23" s="274">
        <v>0</v>
      </c>
      <c r="AG23" s="274">
        <v>0</v>
      </c>
      <c r="AH23" s="274">
        <v>122478</v>
      </c>
      <c r="AI23" s="274">
        <v>0</v>
      </c>
      <c r="AJ23" s="274">
        <v>0</v>
      </c>
      <c r="AK23" s="274">
        <v>295897</v>
      </c>
      <c r="AL23" s="274">
        <v>0</v>
      </c>
      <c r="AM23" s="274">
        <v>1289</v>
      </c>
      <c r="AN23" s="274">
        <v>1170977</v>
      </c>
      <c r="AO23" s="274">
        <v>3722850</v>
      </c>
      <c r="AP23" s="274">
        <v>2551873</v>
      </c>
      <c r="AQ23" s="274">
        <v>5949478</v>
      </c>
      <c r="AR23" s="274">
        <v>751687</v>
      </c>
      <c r="AS23" s="274">
        <v>721687</v>
      </c>
      <c r="AT23" s="274">
        <v>0</v>
      </c>
      <c r="AU23" s="274">
        <v>30000</v>
      </c>
      <c r="AV23" s="274">
        <v>0</v>
      </c>
      <c r="AW23" s="274">
        <v>-181106</v>
      </c>
      <c r="AX23" s="274">
        <v>122797</v>
      </c>
      <c r="AY23" s="274">
        <v>0</v>
      </c>
      <c r="AZ23" s="274">
        <v>0</v>
      </c>
      <c r="BA23" s="274">
        <v>0</v>
      </c>
      <c r="BB23" s="274">
        <v>0</v>
      </c>
      <c r="BC23" s="274">
        <v>122797</v>
      </c>
      <c r="BD23" s="533">
        <v>-303903</v>
      </c>
      <c r="BE23" s="274">
        <v>0</v>
      </c>
      <c r="BF23" s="274">
        <v>0</v>
      </c>
      <c r="BG23" s="274">
        <v>0</v>
      </c>
      <c r="BH23" s="274">
        <v>0</v>
      </c>
      <c r="BI23" s="274">
        <v>0</v>
      </c>
      <c r="BJ23" s="274">
        <v>303903</v>
      </c>
      <c r="BK23" s="274">
        <v>0</v>
      </c>
      <c r="BL23" s="274">
        <v>126822</v>
      </c>
      <c r="BM23" s="274">
        <v>0</v>
      </c>
      <c r="BN23" s="274">
        <v>570581</v>
      </c>
      <c r="BO23" s="274">
        <v>6520059</v>
      </c>
      <c r="BP23" s="274">
        <v>303903</v>
      </c>
      <c r="BQ23" s="274">
        <v>0</v>
      </c>
      <c r="BR23" s="274">
        <v>0</v>
      </c>
      <c r="BS23" s="468">
        <v>11.447949823893921</v>
      </c>
      <c r="BT23" s="365">
        <v>0</v>
      </c>
    </row>
    <row r="24" spans="1:74" s="4" customFormat="1" ht="30" customHeight="1">
      <c r="A24" s="130" t="s">
        <v>132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5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3"/>
      <c r="BT24" s="134"/>
      <c r="BU24" s="96"/>
      <c r="BV24" s="63"/>
    </row>
    <row r="25" spans="1:74" s="4" customFormat="1" ht="30" customHeight="1">
      <c r="A25" s="130" t="s">
        <v>131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5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3"/>
      <c r="BT25" s="134"/>
      <c r="BU25" s="96"/>
      <c r="BV25" s="63"/>
    </row>
    <row r="26" spans="1:72" s="4" customFormat="1" ht="30" customHeight="1">
      <c r="A26" s="130" t="s">
        <v>17</v>
      </c>
      <c r="B26" s="274">
        <v>4739726</v>
      </c>
      <c r="C26" s="274">
        <v>4650823</v>
      </c>
      <c r="D26" s="274">
        <v>2107960</v>
      </c>
      <c r="E26" s="274">
        <v>6912794</v>
      </c>
      <c r="F26" s="274">
        <v>0</v>
      </c>
      <c r="G26" s="132">
        <v>4369931</v>
      </c>
      <c r="H26" s="132">
        <v>0</v>
      </c>
      <c r="I26" s="274">
        <v>0</v>
      </c>
      <c r="J26" s="274">
        <v>1964</v>
      </c>
      <c r="K26" s="274">
        <v>86939</v>
      </c>
      <c r="L26" s="274">
        <v>2289168</v>
      </c>
      <c r="M26" s="274">
        <v>1846389</v>
      </c>
      <c r="N26" s="274">
        <v>445701</v>
      </c>
      <c r="O26" s="132">
        <v>2922</v>
      </c>
      <c r="P26" s="274">
        <v>0</v>
      </c>
      <c r="Q26" s="274">
        <v>0</v>
      </c>
      <c r="R26" s="274">
        <v>0</v>
      </c>
      <c r="S26" s="274">
        <v>7028894</v>
      </c>
      <c r="T26" s="132">
        <v>4005627</v>
      </c>
      <c r="U26" s="132">
        <v>4005627</v>
      </c>
      <c r="V26" s="274">
        <v>0</v>
      </c>
      <c r="W26" s="274">
        <v>0</v>
      </c>
      <c r="X26" s="274">
        <v>0</v>
      </c>
      <c r="Y26" s="274">
        <v>0</v>
      </c>
      <c r="Z26" s="274">
        <v>0</v>
      </c>
      <c r="AA26" s="274">
        <v>0</v>
      </c>
      <c r="AB26" s="274">
        <v>0</v>
      </c>
      <c r="AC26" s="274">
        <v>840640</v>
      </c>
      <c r="AD26" s="274">
        <v>341270</v>
      </c>
      <c r="AE26" s="274">
        <v>0</v>
      </c>
      <c r="AF26" s="274">
        <v>0</v>
      </c>
      <c r="AG26" s="274">
        <v>0</v>
      </c>
      <c r="AH26" s="274">
        <v>1813</v>
      </c>
      <c r="AI26" s="274">
        <v>0</v>
      </c>
      <c r="AJ26" s="274">
        <v>0</v>
      </c>
      <c r="AK26" s="132">
        <v>497556</v>
      </c>
      <c r="AL26" s="274">
        <v>0</v>
      </c>
      <c r="AM26" s="274">
        <v>1</v>
      </c>
      <c r="AN26" s="274">
        <v>36083</v>
      </c>
      <c r="AO26" s="274">
        <v>42246</v>
      </c>
      <c r="AP26" s="132">
        <v>6163</v>
      </c>
      <c r="AQ26" s="132">
        <v>4882350</v>
      </c>
      <c r="AR26" s="274">
        <v>3566460</v>
      </c>
      <c r="AS26" s="274">
        <v>405179</v>
      </c>
      <c r="AT26" s="274">
        <v>0</v>
      </c>
      <c r="AU26" s="274">
        <v>3161281</v>
      </c>
      <c r="AV26" s="132">
        <v>0</v>
      </c>
      <c r="AW26" s="132">
        <v>-1419916</v>
      </c>
      <c r="AX26" s="132">
        <v>23895</v>
      </c>
      <c r="AY26" s="274">
        <v>0</v>
      </c>
      <c r="AZ26" s="274">
        <v>102</v>
      </c>
      <c r="BA26" s="274">
        <v>0</v>
      </c>
      <c r="BB26" s="274">
        <v>0</v>
      </c>
      <c r="BC26" s="274">
        <v>23793</v>
      </c>
      <c r="BD26" s="533">
        <v>-1443811</v>
      </c>
      <c r="BE26" s="132">
        <v>0</v>
      </c>
      <c r="BF26" s="132">
        <v>0</v>
      </c>
      <c r="BG26" s="132">
        <v>0</v>
      </c>
      <c r="BH26" s="132">
        <v>0</v>
      </c>
      <c r="BI26" s="132">
        <v>0</v>
      </c>
      <c r="BJ26" s="132">
        <v>1443811</v>
      </c>
      <c r="BK26" s="132">
        <v>0</v>
      </c>
      <c r="BL26" s="132">
        <v>170157</v>
      </c>
      <c r="BM26" s="132">
        <v>0</v>
      </c>
      <c r="BN26" s="132">
        <v>2146544</v>
      </c>
      <c r="BO26" s="132">
        <v>7028894</v>
      </c>
      <c r="BP26" s="132">
        <v>1443811</v>
      </c>
      <c r="BQ26" s="132">
        <v>0</v>
      </c>
      <c r="BR26" s="132">
        <v>0</v>
      </c>
      <c r="BS26" s="133">
        <v>57.69628997060061</v>
      </c>
      <c r="BT26" s="134">
        <v>0</v>
      </c>
    </row>
    <row r="27" spans="1:72" s="4" customFormat="1" ht="30" customHeight="1">
      <c r="A27" s="130" t="s">
        <v>20</v>
      </c>
      <c r="B27" s="274">
        <v>6659609</v>
      </c>
      <c r="C27" s="274">
        <v>6332176</v>
      </c>
      <c r="D27" s="274">
        <v>81439</v>
      </c>
      <c r="E27" s="274">
        <v>7702017</v>
      </c>
      <c r="F27" s="274">
        <v>0</v>
      </c>
      <c r="G27" s="132">
        <v>1451280</v>
      </c>
      <c r="H27" s="132">
        <v>0</v>
      </c>
      <c r="I27" s="274">
        <v>0</v>
      </c>
      <c r="J27" s="274">
        <v>7700</v>
      </c>
      <c r="K27" s="274">
        <v>319733</v>
      </c>
      <c r="L27" s="274">
        <v>689954</v>
      </c>
      <c r="M27" s="274">
        <v>52810</v>
      </c>
      <c r="N27" s="274">
        <v>609865</v>
      </c>
      <c r="O27" s="132">
        <v>9358</v>
      </c>
      <c r="P27" s="274">
        <v>36637</v>
      </c>
      <c r="Q27" s="274">
        <v>0</v>
      </c>
      <c r="R27" s="274">
        <v>0</v>
      </c>
      <c r="S27" s="274">
        <v>7349563</v>
      </c>
      <c r="T27" s="132">
        <v>6545414</v>
      </c>
      <c r="U27" s="274">
        <v>4979425</v>
      </c>
      <c r="V27" s="274">
        <v>0</v>
      </c>
      <c r="W27" s="274">
        <v>0</v>
      </c>
      <c r="X27" s="274">
        <v>0</v>
      </c>
      <c r="Y27" s="274">
        <v>373360</v>
      </c>
      <c r="Z27" s="274">
        <v>1192629</v>
      </c>
      <c r="AA27" s="274">
        <v>0</v>
      </c>
      <c r="AB27" s="274">
        <v>0</v>
      </c>
      <c r="AC27" s="274">
        <v>989485</v>
      </c>
      <c r="AD27" s="274">
        <v>380107</v>
      </c>
      <c r="AE27" s="274">
        <v>0</v>
      </c>
      <c r="AF27" s="274">
        <v>0</v>
      </c>
      <c r="AG27" s="274">
        <v>31660</v>
      </c>
      <c r="AH27" s="274">
        <v>111643</v>
      </c>
      <c r="AI27" s="274">
        <v>0</v>
      </c>
      <c r="AJ27" s="274">
        <v>280000</v>
      </c>
      <c r="AK27" s="132">
        <v>166895</v>
      </c>
      <c r="AL27" s="274">
        <v>0</v>
      </c>
      <c r="AM27" s="274">
        <v>19180</v>
      </c>
      <c r="AN27" s="274">
        <v>194016</v>
      </c>
      <c r="AO27" s="274">
        <v>599091</v>
      </c>
      <c r="AP27" s="132">
        <v>405075</v>
      </c>
      <c r="AQ27" s="132">
        <v>7728915</v>
      </c>
      <c r="AR27" s="274">
        <v>1772487</v>
      </c>
      <c r="AS27" s="274">
        <v>21651</v>
      </c>
      <c r="AT27" s="274">
        <v>0</v>
      </c>
      <c r="AU27" s="274">
        <v>1750836</v>
      </c>
      <c r="AV27" s="132">
        <v>0</v>
      </c>
      <c r="AW27" s="132">
        <v>-2151839</v>
      </c>
      <c r="AX27" s="132">
        <v>1119779</v>
      </c>
      <c r="AY27" s="274">
        <v>7353</v>
      </c>
      <c r="AZ27" s="274">
        <v>0</v>
      </c>
      <c r="BA27" s="274">
        <v>836192</v>
      </c>
      <c r="BB27" s="274">
        <v>0</v>
      </c>
      <c r="BC27" s="274">
        <v>276234</v>
      </c>
      <c r="BD27" s="533">
        <v>-3271618</v>
      </c>
      <c r="BE27" s="132">
        <v>0</v>
      </c>
      <c r="BF27" s="132">
        <v>0</v>
      </c>
      <c r="BG27" s="132">
        <v>0</v>
      </c>
      <c r="BH27" s="132">
        <v>0</v>
      </c>
      <c r="BI27" s="132">
        <v>0</v>
      </c>
      <c r="BJ27" s="132">
        <v>3271618</v>
      </c>
      <c r="BK27" s="132">
        <v>88891</v>
      </c>
      <c r="BL27" s="132">
        <v>0</v>
      </c>
      <c r="BM27" s="132">
        <v>0</v>
      </c>
      <c r="BN27" s="132">
        <v>-379352</v>
      </c>
      <c r="BO27" s="132">
        <v>7349563</v>
      </c>
      <c r="BP27" s="132">
        <v>3271618</v>
      </c>
      <c r="BQ27" s="132">
        <v>0</v>
      </c>
      <c r="BR27" s="132">
        <v>0</v>
      </c>
      <c r="BS27" s="133">
        <v>90.44304574320685</v>
      </c>
      <c r="BT27" s="134">
        <v>0</v>
      </c>
    </row>
    <row r="28" spans="1:72" s="4" customFormat="1" ht="30" customHeight="1">
      <c r="A28" s="130" t="s">
        <v>22</v>
      </c>
      <c r="B28" s="274">
        <v>17054189</v>
      </c>
      <c r="C28" s="274">
        <v>11189050</v>
      </c>
      <c r="D28" s="274">
        <v>785265</v>
      </c>
      <c r="E28" s="274">
        <v>15900161</v>
      </c>
      <c r="F28" s="274">
        <v>0</v>
      </c>
      <c r="G28" s="274">
        <v>5496376</v>
      </c>
      <c r="H28" s="274">
        <v>0</v>
      </c>
      <c r="I28" s="274">
        <v>0</v>
      </c>
      <c r="J28" s="274">
        <v>5131</v>
      </c>
      <c r="K28" s="274">
        <v>5860008</v>
      </c>
      <c r="L28" s="274">
        <v>740603</v>
      </c>
      <c r="M28" s="274">
        <v>118622</v>
      </c>
      <c r="N28" s="274">
        <v>578461</v>
      </c>
      <c r="O28" s="274">
        <v>706</v>
      </c>
      <c r="P28" s="274">
        <v>40686</v>
      </c>
      <c r="Q28" s="274">
        <v>0</v>
      </c>
      <c r="R28" s="274">
        <v>0</v>
      </c>
      <c r="S28" s="274">
        <v>17794792</v>
      </c>
      <c r="T28" s="274">
        <v>9387526</v>
      </c>
      <c r="U28" s="274">
        <v>7725055</v>
      </c>
      <c r="V28" s="274">
        <v>336054</v>
      </c>
      <c r="W28" s="274">
        <v>0</v>
      </c>
      <c r="X28" s="274">
        <v>0</v>
      </c>
      <c r="Y28" s="274">
        <v>0</v>
      </c>
      <c r="Z28" s="274">
        <v>1326417</v>
      </c>
      <c r="AA28" s="274">
        <v>0</v>
      </c>
      <c r="AB28" s="274">
        <v>0</v>
      </c>
      <c r="AC28" s="274">
        <v>1033187</v>
      </c>
      <c r="AD28" s="274">
        <v>575035</v>
      </c>
      <c r="AE28" s="274">
        <v>18558</v>
      </c>
      <c r="AF28" s="274">
        <v>0</v>
      </c>
      <c r="AG28" s="274">
        <v>0</v>
      </c>
      <c r="AH28" s="274">
        <v>167068</v>
      </c>
      <c r="AI28" s="274">
        <v>0</v>
      </c>
      <c r="AJ28" s="274">
        <v>0</v>
      </c>
      <c r="AK28" s="274">
        <v>244161</v>
      </c>
      <c r="AL28" s="274">
        <v>0</v>
      </c>
      <c r="AM28" s="274">
        <v>28365</v>
      </c>
      <c r="AN28" s="274">
        <v>1837066</v>
      </c>
      <c r="AO28" s="274">
        <v>2389389</v>
      </c>
      <c r="AP28" s="274">
        <v>552323</v>
      </c>
      <c r="AQ28" s="274">
        <v>12257779</v>
      </c>
      <c r="AR28" s="274">
        <v>5582014</v>
      </c>
      <c r="AS28" s="274">
        <v>6703</v>
      </c>
      <c r="AT28" s="274">
        <v>0</v>
      </c>
      <c r="AU28" s="274">
        <v>1262058</v>
      </c>
      <c r="AV28" s="274">
        <v>4313253</v>
      </c>
      <c r="AW28" s="274">
        <v>-45001</v>
      </c>
      <c r="AX28" s="274">
        <v>91624</v>
      </c>
      <c r="AY28" s="274">
        <v>0</v>
      </c>
      <c r="AZ28" s="274">
        <v>0</v>
      </c>
      <c r="BA28" s="274">
        <v>0</v>
      </c>
      <c r="BB28" s="274">
        <v>0</v>
      </c>
      <c r="BC28" s="274">
        <v>91624</v>
      </c>
      <c r="BD28" s="533">
        <v>-136625</v>
      </c>
      <c r="BE28" s="274">
        <v>41390</v>
      </c>
      <c r="BF28" s="274">
        <v>0</v>
      </c>
      <c r="BG28" s="274">
        <v>0</v>
      </c>
      <c r="BH28" s="274">
        <v>0</v>
      </c>
      <c r="BI28" s="274">
        <v>0</v>
      </c>
      <c r="BJ28" s="274">
        <v>178015</v>
      </c>
      <c r="BK28" s="274">
        <v>0</v>
      </c>
      <c r="BL28" s="274">
        <v>487511</v>
      </c>
      <c r="BM28" s="274">
        <v>0</v>
      </c>
      <c r="BN28" s="274">
        <v>5537013</v>
      </c>
      <c r="BO28" s="274">
        <v>17794792</v>
      </c>
      <c r="BP28" s="274">
        <v>178015</v>
      </c>
      <c r="BQ28" s="274">
        <v>0</v>
      </c>
      <c r="BR28" s="274">
        <v>0</v>
      </c>
      <c r="BS28" s="468">
        <v>5.931919300705639</v>
      </c>
      <c r="BT28" s="365">
        <v>0</v>
      </c>
    </row>
    <row r="29" spans="1:72" s="4" customFormat="1" ht="30" customHeight="1">
      <c r="A29" s="130" t="s">
        <v>128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5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3"/>
      <c r="BT29" s="134"/>
    </row>
    <row r="30" spans="1:72" s="4" customFormat="1" ht="30" customHeight="1">
      <c r="A30" s="130" t="s">
        <v>130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5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3"/>
      <c r="BT30" s="134"/>
    </row>
    <row r="31" spans="1:72" s="4" customFormat="1" ht="30" customHeight="1">
      <c r="A31" s="135" t="s">
        <v>129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534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8"/>
      <c r="BT31" s="139"/>
    </row>
    <row r="32" spans="1:72" s="4" customFormat="1" ht="30" customHeight="1" thickBot="1">
      <c r="A32" s="526" t="s">
        <v>4</v>
      </c>
      <c r="B32" s="179">
        <f>B12+B16+B17+B20+B23+B26+B27+B28</f>
        <v>44572497</v>
      </c>
      <c r="C32" s="179">
        <f aca="true" t="shared" si="0" ref="C32:BN32">C12+C16+C17+C20+C23+C26+C27+C28</f>
        <v>38126161</v>
      </c>
      <c r="D32" s="179">
        <f t="shared" si="0"/>
        <v>5127951</v>
      </c>
      <c r="E32" s="179">
        <f t="shared" si="0"/>
        <v>62776664</v>
      </c>
      <c r="F32" s="179">
        <f t="shared" si="0"/>
        <v>32427</v>
      </c>
      <c r="G32" s="179">
        <f t="shared" si="0"/>
        <v>29842162</v>
      </c>
      <c r="H32" s="179">
        <f t="shared" si="0"/>
        <v>18067</v>
      </c>
      <c r="I32" s="179">
        <f t="shared" si="0"/>
        <v>63708</v>
      </c>
      <c r="J32" s="179">
        <f t="shared" si="0"/>
        <v>19723</v>
      </c>
      <c r="K32" s="179">
        <f t="shared" si="0"/>
        <v>6426613</v>
      </c>
      <c r="L32" s="179">
        <f t="shared" si="0"/>
        <v>14017311</v>
      </c>
      <c r="M32" s="179">
        <f t="shared" si="0"/>
        <v>9735448</v>
      </c>
      <c r="N32" s="179">
        <f t="shared" si="0"/>
        <v>4163181</v>
      </c>
      <c r="O32" s="179">
        <f t="shared" si="0"/>
        <v>39460</v>
      </c>
      <c r="P32" s="179">
        <f t="shared" si="0"/>
        <v>154602</v>
      </c>
      <c r="Q32" s="179">
        <f t="shared" si="0"/>
        <v>0</v>
      </c>
      <c r="R32" s="179">
        <f t="shared" si="0"/>
        <v>24397</v>
      </c>
      <c r="S32" s="179">
        <f t="shared" si="0"/>
        <v>58614205</v>
      </c>
      <c r="T32" s="179">
        <f t="shared" si="0"/>
        <v>32525120</v>
      </c>
      <c r="U32" s="179">
        <f t="shared" si="0"/>
        <v>25994171</v>
      </c>
      <c r="V32" s="179">
        <f t="shared" si="0"/>
        <v>336054</v>
      </c>
      <c r="W32" s="179">
        <f t="shared" si="0"/>
        <v>0</v>
      </c>
      <c r="X32" s="179">
        <f t="shared" si="0"/>
        <v>0</v>
      </c>
      <c r="Y32" s="179">
        <f t="shared" si="0"/>
        <v>373360</v>
      </c>
      <c r="Z32" s="179">
        <f t="shared" si="0"/>
        <v>5815812</v>
      </c>
      <c r="AA32" s="179">
        <f t="shared" si="0"/>
        <v>5723</v>
      </c>
      <c r="AB32" s="179">
        <f t="shared" si="0"/>
        <v>0</v>
      </c>
      <c r="AC32" s="179">
        <f t="shared" si="0"/>
        <v>5876700</v>
      </c>
      <c r="AD32" s="179">
        <f t="shared" si="0"/>
        <v>2698119</v>
      </c>
      <c r="AE32" s="179">
        <f t="shared" si="0"/>
        <v>18558</v>
      </c>
      <c r="AF32" s="179">
        <f t="shared" si="0"/>
        <v>0</v>
      </c>
      <c r="AG32" s="179">
        <f t="shared" si="0"/>
        <v>31660</v>
      </c>
      <c r="AH32" s="179">
        <f t="shared" si="0"/>
        <v>736812</v>
      </c>
      <c r="AI32" s="179">
        <f t="shared" si="0"/>
        <v>4009</v>
      </c>
      <c r="AJ32" s="179">
        <f t="shared" si="0"/>
        <v>280000</v>
      </c>
      <c r="AK32" s="179">
        <f t="shared" si="0"/>
        <v>2036532</v>
      </c>
      <c r="AL32" s="179">
        <f t="shared" si="0"/>
        <v>0</v>
      </c>
      <c r="AM32" s="179">
        <f t="shared" si="0"/>
        <v>71010</v>
      </c>
      <c r="AN32" s="179">
        <f t="shared" si="0"/>
        <v>4674543</v>
      </c>
      <c r="AO32" s="179">
        <f t="shared" si="0"/>
        <v>12103669</v>
      </c>
      <c r="AP32" s="179">
        <f t="shared" si="0"/>
        <v>7429126</v>
      </c>
      <c r="AQ32" s="179">
        <f t="shared" si="0"/>
        <v>43076363</v>
      </c>
      <c r="AR32" s="179">
        <f t="shared" si="0"/>
        <v>19461853</v>
      </c>
      <c r="AS32" s="179">
        <f t="shared" si="0"/>
        <v>1710191</v>
      </c>
      <c r="AT32" s="179">
        <f t="shared" si="0"/>
        <v>0</v>
      </c>
      <c r="AU32" s="179">
        <f t="shared" si="0"/>
        <v>13392781</v>
      </c>
      <c r="AV32" s="179">
        <f t="shared" si="0"/>
        <v>4358881</v>
      </c>
      <c r="AW32" s="140">
        <f t="shared" si="0"/>
        <v>-3924011</v>
      </c>
      <c r="AX32" s="179">
        <f t="shared" si="0"/>
        <v>4634426</v>
      </c>
      <c r="AY32" s="179">
        <f t="shared" si="0"/>
        <v>399753</v>
      </c>
      <c r="AZ32" s="179">
        <f t="shared" si="0"/>
        <v>42113</v>
      </c>
      <c r="BA32" s="179">
        <f t="shared" si="0"/>
        <v>895586</v>
      </c>
      <c r="BB32" s="179">
        <f t="shared" si="0"/>
        <v>0</v>
      </c>
      <c r="BC32" s="179">
        <f t="shared" si="0"/>
        <v>3296974</v>
      </c>
      <c r="BD32" s="535">
        <f t="shared" si="0"/>
        <v>-8558437</v>
      </c>
      <c r="BE32" s="179">
        <f t="shared" si="0"/>
        <v>94376</v>
      </c>
      <c r="BF32" s="179">
        <f t="shared" si="0"/>
        <v>3000</v>
      </c>
      <c r="BG32" s="179">
        <f t="shared" si="0"/>
        <v>0</v>
      </c>
      <c r="BH32" s="179">
        <f t="shared" si="0"/>
        <v>0</v>
      </c>
      <c r="BI32" s="179">
        <f t="shared" si="0"/>
        <v>54920</v>
      </c>
      <c r="BJ32" s="179">
        <f>BJ12+BJ16+BJ17+BJ20+BJ23+BJ26+BJ27+BJ28</f>
        <v>8710733</v>
      </c>
      <c r="BK32" s="179">
        <f t="shared" si="0"/>
        <v>418685</v>
      </c>
      <c r="BL32" s="179">
        <f t="shared" si="0"/>
        <v>2616259</v>
      </c>
      <c r="BM32" s="179">
        <f t="shared" si="0"/>
        <v>0</v>
      </c>
      <c r="BN32" s="179">
        <f t="shared" si="0"/>
        <v>15537842</v>
      </c>
      <c r="BO32" s="179">
        <f>BO12+BO16+BO17+BO20+BO23+BO26+BO27+BO28</f>
        <v>58614205</v>
      </c>
      <c r="BP32" s="179">
        <f>BP12+BP16+BP17+BP20+BP23+BP26+BP27+BP28</f>
        <v>8710733</v>
      </c>
      <c r="BQ32" s="179">
        <f>BQ12+BQ16+BQ17+BQ20+BQ23+BQ26+BQ27+BQ28</f>
        <v>0</v>
      </c>
      <c r="BR32" s="179">
        <f>BR12+BR16+BR17+BR20+BR23+BR26+BR27+BR28</f>
        <v>0</v>
      </c>
      <c r="BS32" s="141">
        <v>39.824819372380745</v>
      </c>
      <c r="BT32" s="142">
        <v>1.8214874019716256</v>
      </c>
    </row>
    <row r="33" spans="25:72" s="24" customFormat="1" ht="15.75" customHeight="1">
      <c r="Y33" s="72"/>
      <c r="Z33" s="72"/>
      <c r="AA33" s="72"/>
      <c r="AB33" s="72"/>
      <c r="BS33" s="97"/>
      <c r="BT33" s="97"/>
    </row>
    <row r="34" s="107" customFormat="1" ht="15" customHeight="1">
      <c r="BT34" s="110"/>
    </row>
    <row r="35" spans="25:72" ht="14.25">
      <c r="Y35" s="89"/>
      <c r="Z35" s="89"/>
      <c r="AA35" s="89"/>
      <c r="AB35" s="89"/>
      <c r="BS35" s="98"/>
      <c r="BT35" s="98"/>
    </row>
    <row r="36" spans="25:72" ht="14.25">
      <c r="Y36" s="89"/>
      <c r="Z36" s="89"/>
      <c r="AA36" s="89"/>
      <c r="AB36" s="89"/>
      <c r="BS36" s="98"/>
      <c r="BT36" s="98"/>
    </row>
    <row r="37" spans="25:72" ht="14.25">
      <c r="Y37" s="89"/>
      <c r="Z37" s="89"/>
      <c r="AA37" s="89"/>
      <c r="AB37" s="89"/>
      <c r="BS37" s="98"/>
      <c r="BT37" s="98"/>
    </row>
    <row r="38" spans="25:72" ht="14.25">
      <c r="Y38" s="89"/>
      <c r="Z38" s="89"/>
      <c r="AA38" s="89"/>
      <c r="AB38" s="89"/>
      <c r="BS38" s="98"/>
      <c r="BT38" s="98"/>
    </row>
    <row r="39" spans="25:72" ht="14.25">
      <c r="Y39" s="89"/>
      <c r="Z39" s="89"/>
      <c r="AA39" s="89"/>
      <c r="AB39" s="89"/>
      <c r="BS39" s="98"/>
      <c r="BT39" s="98"/>
    </row>
    <row r="40" spans="25:72" ht="14.25">
      <c r="Y40" s="89"/>
      <c r="Z40" s="89"/>
      <c r="AA40" s="89"/>
      <c r="AB40" s="89"/>
      <c r="BS40" s="98"/>
      <c r="BT40" s="98"/>
    </row>
    <row r="41" spans="25:72" ht="14.25">
      <c r="Y41" s="89"/>
      <c r="Z41" s="89"/>
      <c r="AA41" s="89"/>
      <c r="AB41" s="89"/>
      <c r="BS41" s="98"/>
      <c r="BT41" s="98"/>
    </row>
    <row r="42" spans="25:72" ht="14.25">
      <c r="Y42" s="89"/>
      <c r="Z42" s="89"/>
      <c r="AA42" s="89"/>
      <c r="AB42" s="89"/>
      <c r="BS42" s="98"/>
      <c r="BT42" s="98"/>
    </row>
    <row r="43" spans="25:72" ht="14.25">
      <c r="Y43" s="89"/>
      <c r="Z43" s="89"/>
      <c r="AA43" s="89"/>
      <c r="AB43" s="89"/>
      <c r="BS43" s="98"/>
      <c r="BT43" s="98"/>
    </row>
    <row r="44" spans="25:72" ht="14.25">
      <c r="Y44" s="89"/>
      <c r="Z44" s="89"/>
      <c r="AA44" s="89"/>
      <c r="AB44" s="89"/>
      <c r="BS44" s="98"/>
      <c r="BT44" s="98"/>
    </row>
    <row r="45" spans="25:72" ht="14.25">
      <c r="Y45" s="89"/>
      <c r="Z45" s="89"/>
      <c r="AA45" s="89"/>
      <c r="AB45" s="89"/>
      <c r="BS45" s="98"/>
      <c r="BT45" s="98"/>
    </row>
    <row r="46" spans="25:72" ht="14.25">
      <c r="Y46" s="89"/>
      <c r="Z46" s="89"/>
      <c r="AA46" s="89"/>
      <c r="AB46" s="89"/>
      <c r="BS46" s="98"/>
      <c r="BT46" s="98"/>
    </row>
    <row r="47" spans="25:72" ht="14.25">
      <c r="Y47" s="89"/>
      <c r="Z47" s="89"/>
      <c r="AA47" s="89"/>
      <c r="AB47" s="89"/>
      <c r="BS47" s="98"/>
      <c r="BT47" s="98"/>
    </row>
    <row r="48" spans="25:72" ht="14.25">
      <c r="Y48" s="89"/>
      <c r="Z48" s="89"/>
      <c r="AA48" s="89"/>
      <c r="AB48" s="89"/>
      <c r="BS48" s="98"/>
      <c r="BT48" s="98"/>
    </row>
    <row r="49" spans="25:72" ht="14.25">
      <c r="Y49" s="89"/>
      <c r="Z49" s="89"/>
      <c r="AA49" s="89"/>
      <c r="AB49" s="89"/>
      <c r="BS49" s="98"/>
      <c r="BT49" s="98"/>
    </row>
    <row r="50" spans="25:72" ht="14.25">
      <c r="Y50" s="89"/>
      <c r="Z50" s="89"/>
      <c r="AA50" s="89"/>
      <c r="AB50" s="89"/>
      <c r="BS50" s="98"/>
      <c r="BT50" s="98"/>
    </row>
    <row r="51" spans="25:72" ht="14.25">
      <c r="Y51" s="89"/>
      <c r="Z51" s="89"/>
      <c r="AA51" s="89"/>
      <c r="AB51" s="89"/>
      <c r="BS51" s="98"/>
      <c r="BT51" s="98"/>
    </row>
    <row r="52" spans="25:72" ht="14.25">
      <c r="Y52" s="89"/>
      <c r="Z52" s="89"/>
      <c r="AA52" s="89"/>
      <c r="AB52" s="89"/>
      <c r="BS52" s="98"/>
      <c r="BT52" s="98"/>
    </row>
    <row r="53" spans="25:72" ht="14.25">
      <c r="Y53" s="89"/>
      <c r="Z53" s="89"/>
      <c r="AA53" s="89"/>
      <c r="AB53" s="89"/>
      <c r="BS53" s="98"/>
      <c r="BT53" s="98"/>
    </row>
    <row r="54" spans="25:72" ht="14.25">
      <c r="Y54" s="89"/>
      <c r="Z54" s="89"/>
      <c r="AA54" s="89"/>
      <c r="AB54" s="89"/>
      <c r="BS54" s="98"/>
      <c r="BT54" s="98"/>
    </row>
    <row r="55" spans="25:72" ht="14.25">
      <c r="Y55" s="89"/>
      <c r="Z55" s="89"/>
      <c r="AA55" s="89"/>
      <c r="AB55" s="89"/>
      <c r="BS55" s="98"/>
      <c r="BT55" s="98"/>
    </row>
    <row r="56" spans="25:72" ht="14.25">
      <c r="Y56" s="89"/>
      <c r="Z56" s="89"/>
      <c r="AA56" s="89"/>
      <c r="AB56" s="89"/>
      <c r="BS56" s="98"/>
      <c r="BT56" s="98"/>
    </row>
    <row r="57" spans="25:72" ht="14.25">
      <c r="Y57" s="89"/>
      <c r="Z57" s="89"/>
      <c r="AA57" s="89"/>
      <c r="AB57" s="89"/>
      <c r="BS57" s="98"/>
      <c r="BT57" s="98"/>
    </row>
    <row r="58" spans="25:72" ht="14.25">
      <c r="Y58" s="89"/>
      <c r="Z58" s="89"/>
      <c r="AA58" s="89"/>
      <c r="AB58" s="89"/>
      <c r="BS58" s="98"/>
      <c r="BT58" s="98"/>
    </row>
    <row r="59" spans="25:72" ht="14.25">
      <c r="Y59" s="89"/>
      <c r="Z59" s="89"/>
      <c r="AA59" s="89"/>
      <c r="AB59" s="89"/>
      <c r="BS59" s="98"/>
      <c r="BT59" s="98"/>
    </row>
    <row r="60" spans="25:72" ht="14.25">
      <c r="Y60" s="89"/>
      <c r="Z60" s="89"/>
      <c r="AA60" s="89"/>
      <c r="AB60" s="89"/>
      <c r="BS60" s="98"/>
      <c r="BT60" s="98"/>
    </row>
    <row r="61" spans="25:72" ht="14.25">
      <c r="Y61" s="89"/>
      <c r="Z61" s="89"/>
      <c r="AA61" s="89"/>
      <c r="AB61" s="89"/>
      <c r="BS61" s="98"/>
      <c r="BT61" s="98"/>
    </row>
    <row r="62" spans="25:72" ht="14.25">
      <c r="Y62" s="89"/>
      <c r="Z62" s="89"/>
      <c r="AA62" s="89"/>
      <c r="AB62" s="89"/>
      <c r="BS62" s="98"/>
      <c r="BT62" s="98"/>
    </row>
    <row r="63" spans="25:72" ht="14.25">
      <c r="Y63" s="89"/>
      <c r="Z63" s="89"/>
      <c r="AA63" s="89"/>
      <c r="AB63" s="89"/>
      <c r="BS63" s="98"/>
      <c r="BT63" s="98"/>
    </row>
    <row r="64" spans="25:72" ht="14.25">
      <c r="Y64" s="89"/>
      <c r="Z64" s="89"/>
      <c r="AA64" s="89"/>
      <c r="AB64" s="89"/>
      <c r="BS64" s="98"/>
      <c r="BT64" s="98"/>
    </row>
    <row r="65" spans="25:72" ht="14.25">
      <c r="Y65" s="89"/>
      <c r="Z65" s="89"/>
      <c r="AA65" s="89"/>
      <c r="AB65" s="89"/>
      <c r="BS65" s="98"/>
      <c r="BT65" s="98"/>
    </row>
    <row r="66" spans="25:72" ht="14.25">
      <c r="Y66" s="89"/>
      <c r="Z66" s="89"/>
      <c r="AA66" s="89"/>
      <c r="AB66" s="89"/>
      <c r="BS66" s="98"/>
      <c r="BT66" s="98"/>
    </row>
    <row r="67" spans="25:72" ht="14.25">
      <c r="Y67" s="89"/>
      <c r="Z67" s="89"/>
      <c r="AA67" s="89"/>
      <c r="AB67" s="89"/>
      <c r="BS67" s="98"/>
      <c r="BT67" s="98"/>
    </row>
    <row r="68" spans="25:72" ht="14.25">
      <c r="Y68" s="89"/>
      <c r="Z68" s="89"/>
      <c r="AA68" s="89"/>
      <c r="AB68" s="89"/>
      <c r="BS68" s="98"/>
      <c r="BT68" s="98"/>
    </row>
    <row r="69" spans="25:72" ht="14.25">
      <c r="Y69" s="89"/>
      <c r="Z69" s="89"/>
      <c r="AA69" s="89"/>
      <c r="AB69" s="89"/>
      <c r="BS69" s="98"/>
      <c r="BT69" s="98"/>
    </row>
    <row r="70" spans="25:72" ht="14.25">
      <c r="Y70" s="89"/>
      <c r="Z70" s="89"/>
      <c r="AA70" s="89"/>
      <c r="AB70" s="89"/>
      <c r="BS70" s="98"/>
      <c r="BT70" s="98"/>
    </row>
    <row r="71" spans="25:72" ht="14.25">
      <c r="Y71" s="89"/>
      <c r="Z71" s="89"/>
      <c r="AA71" s="89"/>
      <c r="AB71" s="89"/>
      <c r="BS71" s="98"/>
      <c r="BT71" s="98"/>
    </row>
    <row r="72" spans="25:72" ht="14.25">
      <c r="Y72" s="89"/>
      <c r="Z72" s="89"/>
      <c r="AA72" s="89"/>
      <c r="AB72" s="89"/>
      <c r="BS72" s="98"/>
      <c r="BT72" s="98"/>
    </row>
    <row r="73" spans="25:72" ht="14.25">
      <c r="Y73" s="89"/>
      <c r="Z73" s="89"/>
      <c r="AA73" s="89"/>
      <c r="AB73" s="89"/>
      <c r="BS73" s="98"/>
      <c r="BT73" s="98"/>
    </row>
    <row r="74" spans="71:72" ht="14.25">
      <c r="BS74" s="98"/>
      <c r="BT74" s="98"/>
    </row>
    <row r="75" spans="71:72" ht="14.25">
      <c r="BS75" s="98"/>
      <c r="BT75" s="98"/>
    </row>
    <row r="76" spans="71:72" ht="14.25">
      <c r="BS76" s="98"/>
      <c r="BT76" s="98"/>
    </row>
    <row r="77" spans="71:72" ht="14.25">
      <c r="BS77" s="98"/>
      <c r="BT77" s="98"/>
    </row>
    <row r="78" spans="71:72" ht="14.25">
      <c r="BS78" s="98"/>
      <c r="BT78" s="98"/>
    </row>
    <row r="79" spans="71:72" ht="14.25">
      <c r="BS79" s="98"/>
      <c r="BT79" s="98"/>
    </row>
    <row r="80" spans="71:72" ht="14.25">
      <c r="BS80" s="98"/>
      <c r="BT80" s="98"/>
    </row>
    <row r="81" spans="71:72" ht="14.25">
      <c r="BS81" s="98"/>
      <c r="BT81" s="98"/>
    </row>
    <row r="82" spans="71:72" ht="14.25">
      <c r="BS82" s="98"/>
      <c r="BT82" s="98"/>
    </row>
    <row r="83" spans="71:72" ht="14.25">
      <c r="BS83" s="98"/>
      <c r="BT83" s="98"/>
    </row>
    <row r="84" spans="71:72" ht="14.25">
      <c r="BS84" s="98"/>
      <c r="BT84" s="98"/>
    </row>
    <row r="85" spans="71:72" ht="14.25">
      <c r="BS85" s="98"/>
      <c r="BT85" s="98"/>
    </row>
    <row r="86" spans="71:72" ht="14.25">
      <c r="BS86" s="98"/>
      <c r="BT86" s="98"/>
    </row>
    <row r="87" spans="71:72" ht="14.25">
      <c r="BS87" s="98"/>
      <c r="BT87" s="98"/>
    </row>
    <row r="88" spans="71:72" ht="14.25">
      <c r="BS88" s="98"/>
      <c r="BT88" s="98"/>
    </row>
    <row r="89" spans="71:72" ht="14.25">
      <c r="BS89" s="98"/>
      <c r="BT89" s="98"/>
    </row>
    <row r="90" spans="71:72" ht="14.25">
      <c r="BS90" s="98"/>
      <c r="BT90" s="98"/>
    </row>
    <row r="91" spans="71:72" ht="14.25">
      <c r="BS91" s="98"/>
      <c r="BT91" s="98"/>
    </row>
    <row r="92" spans="71:72" ht="14.25">
      <c r="BS92" s="98"/>
      <c r="BT92" s="98"/>
    </row>
    <row r="93" spans="71:72" ht="14.25">
      <c r="BS93" s="98"/>
      <c r="BT93" s="98"/>
    </row>
    <row r="94" spans="71:72" ht="14.25">
      <c r="BS94" s="98"/>
      <c r="BT94" s="98"/>
    </row>
    <row r="95" spans="71:72" ht="14.25">
      <c r="BS95" s="98"/>
      <c r="BT95" s="98"/>
    </row>
    <row r="96" spans="71:72" ht="14.25">
      <c r="BS96" s="98"/>
      <c r="BT96" s="98"/>
    </row>
    <row r="97" spans="71:72" ht="14.25">
      <c r="BS97" s="98"/>
      <c r="BT97" s="98"/>
    </row>
    <row r="98" spans="71:72" ht="14.25">
      <c r="BS98" s="98"/>
      <c r="BT98" s="98"/>
    </row>
    <row r="99" spans="71:72" ht="14.25">
      <c r="BS99" s="98"/>
      <c r="BT99" s="98"/>
    </row>
    <row r="100" spans="71:72" ht="14.25">
      <c r="BS100" s="98"/>
      <c r="BT100" s="98"/>
    </row>
    <row r="101" spans="71:72" ht="14.25">
      <c r="BS101" s="98"/>
      <c r="BT101" s="98"/>
    </row>
    <row r="102" spans="71:72" ht="14.25">
      <c r="BS102" s="98"/>
      <c r="BT102" s="98"/>
    </row>
    <row r="103" spans="71:72" ht="14.25">
      <c r="BS103" s="98"/>
      <c r="BT103" s="98"/>
    </row>
    <row r="104" spans="71:72" ht="14.25">
      <c r="BS104" s="98"/>
      <c r="BT104" s="98"/>
    </row>
    <row r="105" spans="71:72" ht="14.25">
      <c r="BS105" s="98"/>
      <c r="BT105" s="98"/>
    </row>
    <row r="106" spans="71:72" ht="14.25">
      <c r="BS106" s="98"/>
      <c r="BT106" s="98"/>
    </row>
    <row r="107" spans="71:72" ht="14.25">
      <c r="BS107" s="98"/>
      <c r="BT107" s="98"/>
    </row>
    <row r="108" spans="71:72" ht="14.25">
      <c r="BS108" s="98"/>
      <c r="BT108" s="98"/>
    </row>
    <row r="109" spans="71:72" ht="14.25">
      <c r="BS109" s="98"/>
      <c r="BT109" s="98"/>
    </row>
    <row r="110" spans="71:72" ht="14.25">
      <c r="BS110" s="98"/>
      <c r="BT110" s="98"/>
    </row>
    <row r="111" spans="71:72" ht="14.25">
      <c r="BS111" s="98"/>
      <c r="BT111" s="98"/>
    </row>
    <row r="112" spans="71:72" ht="14.25">
      <c r="BS112" s="98"/>
      <c r="BT112" s="98"/>
    </row>
    <row r="113" spans="71:72" ht="14.25">
      <c r="BS113" s="98"/>
      <c r="BT113" s="98"/>
    </row>
    <row r="114" spans="71:72" ht="14.25">
      <c r="BS114" s="98"/>
      <c r="BT114" s="98"/>
    </row>
    <row r="115" spans="71:72" ht="14.25">
      <c r="BS115" s="98"/>
      <c r="BT115" s="98"/>
    </row>
    <row r="116" spans="71:72" ht="14.25">
      <c r="BS116" s="98"/>
      <c r="BT116" s="98"/>
    </row>
    <row r="117" spans="71:72" ht="14.25">
      <c r="BS117" s="98"/>
      <c r="BT117" s="98"/>
    </row>
    <row r="118" spans="71:72" ht="14.25">
      <c r="BS118" s="98"/>
      <c r="BT118" s="98"/>
    </row>
    <row r="119" spans="71:72" ht="14.25">
      <c r="BS119" s="98"/>
      <c r="BT119" s="98"/>
    </row>
    <row r="120" spans="71:72" ht="14.25">
      <c r="BS120" s="98"/>
      <c r="BT120" s="98"/>
    </row>
    <row r="121" spans="71:72" ht="14.25">
      <c r="BS121" s="98"/>
      <c r="BT121" s="98"/>
    </row>
    <row r="122" spans="71:72" ht="14.25">
      <c r="BS122" s="98"/>
      <c r="BT122" s="98"/>
    </row>
    <row r="123" spans="71:72" ht="14.25">
      <c r="BS123" s="98"/>
      <c r="BT123" s="98"/>
    </row>
    <row r="124" spans="71:72" ht="14.25">
      <c r="BS124" s="98"/>
      <c r="BT124" s="98"/>
    </row>
    <row r="125" spans="71:72" ht="14.25">
      <c r="BS125" s="98"/>
      <c r="BT125" s="98"/>
    </row>
    <row r="126" spans="71:72" ht="14.25">
      <c r="BS126" s="98"/>
      <c r="BT126" s="98"/>
    </row>
    <row r="127" spans="71:72" ht="14.25">
      <c r="BS127" s="98"/>
      <c r="BT127" s="98"/>
    </row>
    <row r="128" spans="71:72" ht="14.25">
      <c r="BS128" s="98"/>
      <c r="BT128" s="98"/>
    </row>
    <row r="129" spans="71:72" ht="14.25">
      <c r="BS129" s="98"/>
      <c r="BT129" s="98"/>
    </row>
    <row r="130" spans="71:72" ht="14.25">
      <c r="BS130" s="98"/>
      <c r="BT130" s="98"/>
    </row>
    <row r="131" spans="71:72" ht="14.25">
      <c r="BS131" s="98"/>
      <c r="BT131" s="98"/>
    </row>
  </sheetData>
  <sheetProtection/>
  <mergeCells count="5">
    <mergeCell ref="M5:Q5"/>
    <mergeCell ref="BI6:BJ6"/>
    <mergeCell ref="BK7:BL7"/>
    <mergeCell ref="AL4:AM4"/>
    <mergeCell ref="BD4:BL4"/>
  </mergeCells>
  <printOptions horizontalCentered="1"/>
  <pageMargins left="0.5905511811023623" right="0.5905511811023623" top="0.7874015748031497" bottom="0.7874015748031497" header="0.5118110236220472" footer="0.5118110236220472"/>
  <pageSetup fitToWidth="4" fitToHeight="1" horizontalDpi="300" verticalDpi="300" orientation="landscape" paperSize="9" scale="52" r:id="rId1"/>
  <colBreaks count="3" manualBreakCount="3">
    <brk id="19" max="31" man="1"/>
    <brk id="37" max="31" man="1"/>
    <brk id="55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24.375" style="182" customWidth="1"/>
    <col min="2" max="13" width="14.25390625" style="182" customWidth="1"/>
    <col min="14" max="15" width="9.125" style="182" customWidth="1"/>
    <col min="16" max="19" width="14.25390625" style="199" bestFit="1" customWidth="1"/>
    <col min="20" max="20" width="12.875" style="199" bestFit="1" customWidth="1"/>
    <col min="21" max="21" width="11.875" style="182" bestFit="1" customWidth="1"/>
    <col min="22" max="16384" width="9.125" style="182" customWidth="1"/>
  </cols>
  <sheetData>
    <row r="1" spans="1:2" ht="29.25" customHeight="1">
      <c r="A1" s="198"/>
      <c r="B1" s="248" t="s">
        <v>867</v>
      </c>
    </row>
    <row r="2" spans="1:2" ht="29.25" customHeight="1">
      <c r="A2" s="198"/>
      <c r="B2" s="249" t="s">
        <v>641</v>
      </c>
    </row>
    <row r="3" spans="2:13" ht="29.25" customHeight="1" thickBot="1">
      <c r="B3" s="200"/>
      <c r="M3" s="469" t="s">
        <v>809</v>
      </c>
    </row>
    <row r="4" spans="1:20" s="158" customFormat="1" ht="29.25" customHeight="1">
      <c r="A4" s="605" t="s">
        <v>55</v>
      </c>
      <c r="B4" s="470" t="s">
        <v>77</v>
      </c>
      <c r="C4" s="470" t="s">
        <v>62</v>
      </c>
      <c r="D4" s="471" t="s">
        <v>647</v>
      </c>
      <c r="E4" s="471" t="s">
        <v>345</v>
      </c>
      <c r="F4" s="471" t="s">
        <v>346</v>
      </c>
      <c r="G4" s="471" t="s">
        <v>347</v>
      </c>
      <c r="H4" s="471" t="s">
        <v>348</v>
      </c>
      <c r="I4" s="471" t="s">
        <v>457</v>
      </c>
      <c r="J4" s="608" t="s">
        <v>646</v>
      </c>
      <c r="K4" s="609"/>
      <c r="L4" s="609"/>
      <c r="M4" s="610"/>
      <c r="P4" s="201"/>
      <c r="Q4" s="201"/>
      <c r="R4" s="201"/>
      <c r="S4" s="201"/>
      <c r="T4" s="201"/>
    </row>
    <row r="5" spans="1:20" s="158" customFormat="1" ht="29.25" customHeight="1">
      <c r="A5" s="606"/>
      <c r="B5" s="472" t="s">
        <v>644</v>
      </c>
      <c r="C5" s="473" t="s">
        <v>648</v>
      </c>
      <c r="D5" s="474" t="s">
        <v>642</v>
      </c>
      <c r="E5" s="485" t="s">
        <v>651</v>
      </c>
      <c r="F5" s="485" t="s">
        <v>653</v>
      </c>
      <c r="G5" s="485" t="s">
        <v>657</v>
      </c>
      <c r="H5" s="485" t="s">
        <v>658</v>
      </c>
      <c r="I5" s="487" t="s">
        <v>654</v>
      </c>
      <c r="J5" s="475" t="s">
        <v>114</v>
      </c>
      <c r="K5" s="476" t="s">
        <v>109</v>
      </c>
      <c r="L5" s="475" t="s">
        <v>79</v>
      </c>
      <c r="M5" s="477" t="s">
        <v>357</v>
      </c>
      <c r="P5" s="201"/>
      <c r="Q5" s="201"/>
      <c r="R5" s="201"/>
      <c r="S5" s="201"/>
      <c r="T5" s="201"/>
    </row>
    <row r="6" spans="1:20" s="158" customFormat="1" ht="29.25" customHeight="1">
      <c r="A6" s="606"/>
      <c r="B6" s="473" t="s">
        <v>645</v>
      </c>
      <c r="C6" s="473" t="s">
        <v>649</v>
      </c>
      <c r="D6" s="474"/>
      <c r="E6" s="486" t="s">
        <v>652</v>
      </c>
      <c r="F6" s="486" t="s">
        <v>652</v>
      </c>
      <c r="G6" s="486" t="s">
        <v>652</v>
      </c>
      <c r="H6" s="486" t="s">
        <v>652</v>
      </c>
      <c r="I6" s="487" t="s">
        <v>655</v>
      </c>
      <c r="J6" s="474" t="s">
        <v>654</v>
      </c>
      <c r="K6" s="474" t="s">
        <v>643</v>
      </c>
      <c r="L6" s="474" t="s">
        <v>811</v>
      </c>
      <c r="M6" s="478" t="s">
        <v>249</v>
      </c>
      <c r="P6" s="201"/>
      <c r="Q6" s="201"/>
      <c r="R6" s="201"/>
      <c r="S6" s="201"/>
      <c r="T6" s="201"/>
    </row>
    <row r="7" spans="1:20" s="158" customFormat="1" ht="29.25" customHeight="1">
      <c r="A7" s="607"/>
      <c r="B7" s="479"/>
      <c r="C7" s="479" t="s">
        <v>650</v>
      </c>
      <c r="D7" s="480"/>
      <c r="E7" s="484"/>
      <c r="F7" s="202"/>
      <c r="G7" s="203"/>
      <c r="H7" s="203"/>
      <c r="I7" s="488" t="s">
        <v>656</v>
      </c>
      <c r="J7" s="481" t="s">
        <v>810</v>
      </c>
      <c r="K7" s="482"/>
      <c r="L7" s="481" t="s">
        <v>812</v>
      </c>
      <c r="M7" s="483"/>
      <c r="P7" s="199"/>
      <c r="Q7" s="199"/>
      <c r="R7" s="199"/>
      <c r="S7" s="199"/>
      <c r="T7" s="199"/>
    </row>
    <row r="8" spans="1:23" s="205" customFormat="1" ht="29.25" customHeight="1">
      <c r="A8" s="125" t="s">
        <v>7</v>
      </c>
      <c r="B8" s="133">
        <v>35.06786026351516</v>
      </c>
      <c r="C8" s="204">
        <v>78.92506646906658</v>
      </c>
      <c r="D8" s="133">
        <v>195.156137253219</v>
      </c>
      <c r="E8" s="133">
        <v>0.3423520114401836</v>
      </c>
      <c r="F8" s="133">
        <v>0.2567725602572471</v>
      </c>
      <c r="G8" s="133">
        <v>0.7355443176072729</v>
      </c>
      <c r="H8" s="133">
        <v>2.3475298946654948</v>
      </c>
      <c r="I8" s="133">
        <v>-263.88380980441434</v>
      </c>
      <c r="J8" s="133">
        <v>133.89173954527266</v>
      </c>
      <c r="K8" s="133">
        <v>3.9686413141452643</v>
      </c>
      <c r="L8" s="133">
        <v>137.86038085941794</v>
      </c>
      <c r="M8" s="134">
        <v>93.95528939658419</v>
      </c>
      <c r="O8" s="206"/>
      <c r="P8" s="207"/>
      <c r="Q8" s="207"/>
      <c r="R8" s="207"/>
      <c r="S8" s="207"/>
      <c r="T8" s="207"/>
      <c r="U8" s="208"/>
      <c r="W8" s="206"/>
    </row>
    <row r="9" spans="1:23" s="205" customFormat="1" ht="29.25" customHeight="1">
      <c r="A9" s="130" t="s">
        <v>134</v>
      </c>
      <c r="B9" s="133"/>
      <c r="C9" s="204"/>
      <c r="D9" s="133"/>
      <c r="E9" s="133"/>
      <c r="F9" s="133"/>
      <c r="G9" s="133"/>
      <c r="H9" s="133"/>
      <c r="I9" s="133"/>
      <c r="J9" s="133"/>
      <c r="K9" s="133"/>
      <c r="L9" s="133"/>
      <c r="M9" s="134"/>
      <c r="O9" s="206"/>
      <c r="P9" s="207"/>
      <c r="Q9" s="207"/>
      <c r="R9" s="207"/>
      <c r="S9" s="207"/>
      <c r="T9" s="207"/>
      <c r="U9" s="208"/>
      <c r="W9" s="206"/>
    </row>
    <row r="10" spans="1:23" s="205" customFormat="1" ht="29.25" customHeight="1">
      <c r="A10" s="130" t="s">
        <v>168</v>
      </c>
      <c r="B10" s="133"/>
      <c r="C10" s="204"/>
      <c r="D10" s="133"/>
      <c r="E10" s="133"/>
      <c r="F10" s="133"/>
      <c r="G10" s="133"/>
      <c r="H10" s="133"/>
      <c r="I10" s="133"/>
      <c r="J10" s="133"/>
      <c r="K10" s="133"/>
      <c r="L10" s="133"/>
      <c r="M10" s="134"/>
      <c r="O10" s="206"/>
      <c r="P10" s="207"/>
      <c r="Q10" s="207"/>
      <c r="R10" s="207"/>
      <c r="S10" s="207"/>
      <c r="T10" s="207"/>
      <c r="U10" s="208"/>
      <c r="W10" s="206"/>
    </row>
    <row r="11" spans="1:23" s="205" customFormat="1" ht="29.25" customHeight="1">
      <c r="A11" s="130" t="s">
        <v>808</v>
      </c>
      <c r="B11" s="133"/>
      <c r="C11" s="204"/>
      <c r="D11" s="133"/>
      <c r="E11" s="133"/>
      <c r="F11" s="133"/>
      <c r="G11" s="133"/>
      <c r="H11" s="133"/>
      <c r="I11" s="133"/>
      <c r="J11" s="133"/>
      <c r="K11" s="133"/>
      <c r="L11" s="133"/>
      <c r="M11" s="134"/>
      <c r="O11" s="206"/>
      <c r="P11" s="207"/>
      <c r="Q11" s="207"/>
      <c r="R11" s="207"/>
      <c r="S11" s="207"/>
      <c r="T11" s="207"/>
      <c r="U11" s="208"/>
      <c r="W11" s="206"/>
    </row>
    <row r="12" spans="1:23" s="205" customFormat="1" ht="29.25" customHeight="1">
      <c r="A12" s="130" t="s">
        <v>9</v>
      </c>
      <c r="B12" s="133">
        <v>10.179943666581638</v>
      </c>
      <c r="C12" s="204">
        <v>76.49397807067663</v>
      </c>
      <c r="D12" s="133">
        <v>256.64022143134</v>
      </c>
      <c r="E12" s="133">
        <v>4.352783392446258</v>
      </c>
      <c r="F12" s="133">
        <v>0.6630631642495122</v>
      </c>
      <c r="G12" s="133">
        <v>1.3893124505487817</v>
      </c>
      <c r="H12" s="133">
        <v>3.863459932751111</v>
      </c>
      <c r="I12" s="133">
        <v>118.90402314668745</v>
      </c>
      <c r="J12" s="133">
        <v>17.243131631440146</v>
      </c>
      <c r="K12" s="133">
        <v>2.963418350111808</v>
      </c>
      <c r="L12" s="133">
        <v>20.20654998155195</v>
      </c>
      <c r="M12" s="134">
        <v>65.89564538472696</v>
      </c>
      <c r="O12" s="206"/>
      <c r="P12" s="207"/>
      <c r="Q12" s="207"/>
      <c r="R12" s="207"/>
      <c r="S12" s="207"/>
      <c r="T12" s="207"/>
      <c r="U12" s="208"/>
      <c r="W12" s="206"/>
    </row>
    <row r="13" spans="1:23" s="205" customFormat="1" ht="29.25" customHeight="1">
      <c r="A13" s="130" t="s">
        <v>23</v>
      </c>
      <c r="B13" s="133">
        <v>88.74263120235504</v>
      </c>
      <c r="C13" s="204">
        <v>44.91970740653856</v>
      </c>
      <c r="D13" s="133">
        <v>818.1592575857634</v>
      </c>
      <c r="E13" s="133">
        <v>0.7073678408914479</v>
      </c>
      <c r="F13" s="133">
        <v>1.4909178158096819</v>
      </c>
      <c r="G13" s="133">
        <v>1.0719663310216372</v>
      </c>
      <c r="H13" s="133">
        <v>3.1615898159890885</v>
      </c>
      <c r="I13" s="133">
        <v>51.44393116676122</v>
      </c>
      <c r="J13" s="133">
        <v>1.5171323704565898</v>
      </c>
      <c r="K13" s="133">
        <v>0.12388493599012745</v>
      </c>
      <c r="L13" s="133">
        <v>1.641017306446717</v>
      </c>
      <c r="M13" s="134">
        <v>58.15764378021936</v>
      </c>
      <c r="O13" s="206"/>
      <c r="P13" s="207"/>
      <c r="Q13" s="207"/>
      <c r="R13" s="207"/>
      <c r="S13" s="207"/>
      <c r="T13" s="207"/>
      <c r="U13" s="208"/>
      <c r="W13" s="206"/>
    </row>
    <row r="14" spans="1:23" s="205" customFormat="1" ht="29.25" customHeight="1">
      <c r="A14" s="130" t="s">
        <v>126</v>
      </c>
      <c r="B14" s="133"/>
      <c r="C14" s="204"/>
      <c r="D14" s="133"/>
      <c r="E14" s="133"/>
      <c r="F14" s="133"/>
      <c r="G14" s="133"/>
      <c r="H14" s="133"/>
      <c r="I14" s="133"/>
      <c r="J14" s="133"/>
      <c r="K14" s="133"/>
      <c r="L14" s="133"/>
      <c r="M14" s="134"/>
      <c r="O14" s="206"/>
      <c r="P14" s="207"/>
      <c r="Q14" s="207"/>
      <c r="R14" s="207"/>
      <c r="S14" s="207"/>
      <c r="T14" s="207"/>
      <c r="U14" s="208"/>
      <c r="W14" s="206"/>
    </row>
    <row r="15" spans="1:23" s="205" customFormat="1" ht="29.25" customHeight="1">
      <c r="A15" s="130" t="s">
        <v>133</v>
      </c>
      <c r="B15" s="133"/>
      <c r="C15" s="204"/>
      <c r="D15" s="133"/>
      <c r="E15" s="133"/>
      <c r="F15" s="133"/>
      <c r="G15" s="133"/>
      <c r="H15" s="133"/>
      <c r="I15" s="133"/>
      <c r="J15" s="133"/>
      <c r="K15" s="133"/>
      <c r="L15" s="133"/>
      <c r="M15" s="134"/>
      <c r="O15" s="206"/>
      <c r="P15" s="207"/>
      <c r="Q15" s="207"/>
      <c r="R15" s="207"/>
      <c r="S15" s="207"/>
      <c r="T15" s="207"/>
      <c r="U15" s="208"/>
      <c r="W15" s="206"/>
    </row>
    <row r="16" spans="1:23" s="205" customFormat="1" ht="29.25" customHeight="1">
      <c r="A16" s="130" t="s">
        <v>10</v>
      </c>
      <c r="B16" s="133">
        <v>54.45825107357691</v>
      </c>
      <c r="C16" s="204">
        <v>58.44408603616027</v>
      </c>
      <c r="D16" s="133">
        <v>486.5749156789592</v>
      </c>
      <c r="E16" s="133">
        <v>0.8895571887440091</v>
      </c>
      <c r="F16" s="133">
        <v>0.8754361637009332</v>
      </c>
      <c r="G16" s="133">
        <v>1.0184270652477487</v>
      </c>
      <c r="H16" s="133">
        <v>5.819947799752276</v>
      </c>
      <c r="I16" s="133">
        <v>235.5305308577406</v>
      </c>
      <c r="J16" s="133">
        <v>8.322754726875589</v>
      </c>
      <c r="K16" s="133">
        <v>0.920348387489253</v>
      </c>
      <c r="L16" s="133">
        <v>9.243103114364843</v>
      </c>
      <c r="M16" s="134">
        <v>64.50545447965</v>
      </c>
      <c r="O16" s="206"/>
      <c r="P16" s="207"/>
      <c r="Q16" s="207"/>
      <c r="R16" s="207"/>
      <c r="S16" s="207"/>
      <c r="T16" s="207"/>
      <c r="U16" s="208"/>
      <c r="W16" s="206"/>
    </row>
    <row r="17" spans="1:23" s="205" customFormat="1" ht="29.25" customHeight="1">
      <c r="A17" s="130" t="s">
        <v>127</v>
      </c>
      <c r="B17" s="133"/>
      <c r="C17" s="204"/>
      <c r="D17" s="133"/>
      <c r="E17" s="133"/>
      <c r="F17" s="133"/>
      <c r="G17" s="133"/>
      <c r="H17" s="133"/>
      <c r="I17" s="133"/>
      <c r="J17" s="133"/>
      <c r="K17" s="133"/>
      <c r="L17" s="133"/>
      <c r="M17" s="134"/>
      <c r="O17" s="206"/>
      <c r="P17" s="207"/>
      <c r="Q17" s="207"/>
      <c r="R17" s="207"/>
      <c r="S17" s="207"/>
      <c r="T17" s="207"/>
      <c r="U17" s="208"/>
      <c r="W17" s="206"/>
    </row>
    <row r="18" spans="1:23" s="205" customFormat="1" ht="29.25" customHeight="1">
      <c r="A18" s="130" t="s">
        <v>807</v>
      </c>
      <c r="B18" s="133"/>
      <c r="C18" s="204"/>
      <c r="D18" s="133"/>
      <c r="E18" s="133"/>
      <c r="F18" s="133"/>
      <c r="G18" s="133"/>
      <c r="H18" s="133"/>
      <c r="I18" s="133"/>
      <c r="J18" s="133"/>
      <c r="K18" s="133"/>
      <c r="L18" s="133"/>
      <c r="M18" s="134"/>
      <c r="O18" s="206"/>
      <c r="P18" s="207"/>
      <c r="Q18" s="207"/>
      <c r="R18" s="207"/>
      <c r="S18" s="207"/>
      <c r="T18" s="207"/>
      <c r="U18" s="208"/>
      <c r="W18" s="206"/>
    </row>
    <row r="19" spans="1:23" s="205" customFormat="1" ht="29.25" customHeight="1">
      <c r="A19" s="130" t="s">
        <v>11</v>
      </c>
      <c r="B19" s="133">
        <v>26.71077056204553</v>
      </c>
      <c r="C19" s="204">
        <v>86.00335061631775</v>
      </c>
      <c r="D19" s="133">
        <v>200.6879140019529</v>
      </c>
      <c r="E19" s="133">
        <v>1.3294012824968011</v>
      </c>
      <c r="F19" s="133">
        <v>0.47239491683918466</v>
      </c>
      <c r="G19" s="133">
        <v>1.4246303736259787</v>
      </c>
      <c r="H19" s="133">
        <v>5.396781116610469</v>
      </c>
      <c r="I19" s="133">
        <v>403.5787639929887</v>
      </c>
      <c r="J19" s="133">
        <v>15.784911340783744</v>
      </c>
      <c r="K19" s="133">
        <v>2.1709825970616428</v>
      </c>
      <c r="L19" s="133">
        <v>17.95589393784539</v>
      </c>
      <c r="M19" s="134">
        <v>72.7543093060317</v>
      </c>
      <c r="O19" s="206"/>
      <c r="P19" s="207"/>
      <c r="Q19" s="207"/>
      <c r="R19" s="207"/>
      <c r="S19" s="207"/>
      <c r="T19" s="207"/>
      <c r="W19" s="206"/>
    </row>
    <row r="20" spans="1:23" s="205" customFormat="1" ht="29.25" customHeight="1">
      <c r="A20" s="130" t="s">
        <v>132</v>
      </c>
      <c r="B20" s="133"/>
      <c r="C20" s="204"/>
      <c r="D20" s="133"/>
      <c r="E20" s="133"/>
      <c r="F20" s="133"/>
      <c r="G20" s="133"/>
      <c r="H20" s="133"/>
      <c r="I20" s="133"/>
      <c r="J20" s="133"/>
      <c r="K20" s="133"/>
      <c r="L20" s="133"/>
      <c r="M20" s="134"/>
      <c r="O20" s="206"/>
      <c r="P20" s="207"/>
      <c r="Q20" s="207"/>
      <c r="R20" s="207"/>
      <c r="S20" s="207"/>
      <c r="T20" s="207"/>
      <c r="W20" s="206"/>
    </row>
    <row r="21" spans="1:23" s="205" customFormat="1" ht="29.25" customHeight="1">
      <c r="A21" s="130" t="s">
        <v>131</v>
      </c>
      <c r="B21" s="133"/>
      <c r="C21" s="204"/>
      <c r="D21" s="133"/>
      <c r="E21" s="133"/>
      <c r="F21" s="133"/>
      <c r="G21" s="133"/>
      <c r="H21" s="133"/>
      <c r="I21" s="133"/>
      <c r="J21" s="133"/>
      <c r="K21" s="133"/>
      <c r="L21" s="133"/>
      <c r="M21" s="134"/>
      <c r="O21" s="206"/>
      <c r="P21" s="207"/>
      <c r="Q21" s="207"/>
      <c r="R21" s="207"/>
      <c r="S21" s="207"/>
      <c r="T21" s="207"/>
      <c r="W21" s="206"/>
    </row>
    <row r="22" spans="1:23" s="205" customFormat="1" ht="29.25" customHeight="1">
      <c r="A22" s="130" t="s">
        <v>17</v>
      </c>
      <c r="B22" s="133">
        <v>31.052211059094077</v>
      </c>
      <c r="C22" s="204">
        <v>76.59229889400144</v>
      </c>
      <c r="D22" s="133">
        <v>272.31252379139704</v>
      </c>
      <c r="E22" s="133">
        <v>1.093302220136937</v>
      </c>
      <c r="F22" s="133">
        <v>0.5145295261287646</v>
      </c>
      <c r="G22" s="133">
        <v>1.1160117572181083</v>
      </c>
      <c r="H22" s="133">
        <v>5.397949979499795</v>
      </c>
      <c r="I22" s="133">
        <v>162.3148626380383</v>
      </c>
      <c r="J22" s="133">
        <v>13.924250403408209</v>
      </c>
      <c r="K22" s="133">
        <v>3.17992006103448</v>
      </c>
      <c r="L22" s="133">
        <v>17.10417046444269</v>
      </c>
      <c r="M22" s="134">
        <v>1.042025345513223</v>
      </c>
      <c r="O22" s="206"/>
      <c r="P22" s="207"/>
      <c r="Q22" s="207"/>
      <c r="R22" s="207"/>
      <c r="S22" s="207"/>
      <c r="T22" s="207"/>
      <c r="U22" s="208"/>
      <c r="W22" s="206"/>
    </row>
    <row r="23" spans="1:23" s="205" customFormat="1" ht="29.25" customHeight="1">
      <c r="A23" s="130" t="s">
        <v>20</v>
      </c>
      <c r="B23" s="133">
        <v>-2.5217281626132055</v>
      </c>
      <c r="C23" s="204">
        <v>104.70954915961724</v>
      </c>
      <c r="D23" s="133">
        <v>69.72859618892656</v>
      </c>
      <c r="E23" s="133">
        <v>-14.392266231168882</v>
      </c>
      <c r="F23" s="133">
        <v>0.4850844987294578</v>
      </c>
      <c r="G23" s="133">
        <v>4.819957370594591</v>
      </c>
      <c r="H23" s="133">
        <v>5.637962184637519</v>
      </c>
      <c r="I23" s="133">
        <v>31.001006510087414</v>
      </c>
      <c r="J23" s="133">
        <v>3.8402304445362323</v>
      </c>
      <c r="K23" s="133">
        <v>1.7890775308899785</v>
      </c>
      <c r="L23" s="133">
        <v>5.62930797542621</v>
      </c>
      <c r="M23" s="134">
        <v>60.23689354377571</v>
      </c>
      <c r="O23" s="206"/>
      <c r="P23" s="207"/>
      <c r="Q23" s="207"/>
      <c r="R23" s="207"/>
      <c r="S23" s="207"/>
      <c r="T23" s="207"/>
      <c r="U23" s="208"/>
      <c r="W23" s="206"/>
    </row>
    <row r="24" spans="1:23" s="205" customFormat="1" ht="29.25" customHeight="1">
      <c r="A24" s="130" t="s">
        <v>22</v>
      </c>
      <c r="B24" s="133">
        <v>41.439534668345665</v>
      </c>
      <c r="C24" s="204">
        <v>101.74556076223011</v>
      </c>
      <c r="D24" s="133">
        <v>71.68140907696284</v>
      </c>
      <c r="E24" s="133">
        <v>0.3456531491558569</v>
      </c>
      <c r="F24" s="133">
        <v>0.15178550629842216</v>
      </c>
      <c r="G24" s="133">
        <v>3.6491944711982227</v>
      </c>
      <c r="H24" s="133">
        <v>4.798951810372968</v>
      </c>
      <c r="I24" s="133">
        <v>147.77440450763817</v>
      </c>
      <c r="J24" s="133">
        <v>22.02314863585689</v>
      </c>
      <c r="K24" s="133">
        <v>5.6331580865997255</v>
      </c>
      <c r="L24" s="133">
        <v>27.65630672245662</v>
      </c>
      <c r="M24" s="134">
        <v>75.43144118902016</v>
      </c>
      <c r="O24" s="206"/>
      <c r="P24" s="207"/>
      <c r="Q24" s="207"/>
      <c r="R24" s="207"/>
      <c r="S24" s="207"/>
      <c r="T24" s="207"/>
      <c r="U24" s="208"/>
      <c r="W24" s="206"/>
    </row>
    <row r="25" spans="1:23" s="205" customFormat="1" ht="29.25" customHeight="1">
      <c r="A25" s="130" t="s">
        <v>128</v>
      </c>
      <c r="B25" s="133"/>
      <c r="C25" s="204"/>
      <c r="D25" s="133"/>
      <c r="E25" s="133"/>
      <c r="F25" s="133"/>
      <c r="G25" s="133"/>
      <c r="H25" s="133"/>
      <c r="I25" s="133"/>
      <c r="J25" s="133"/>
      <c r="K25" s="133"/>
      <c r="L25" s="133"/>
      <c r="M25" s="134"/>
      <c r="O25" s="206"/>
      <c r="P25" s="207"/>
      <c r="Q25" s="207"/>
      <c r="R25" s="207"/>
      <c r="S25" s="207"/>
      <c r="T25" s="207"/>
      <c r="U25" s="208"/>
      <c r="W25" s="206"/>
    </row>
    <row r="26" spans="1:23" s="205" customFormat="1" ht="29.25" customHeight="1">
      <c r="A26" s="130" t="s">
        <v>130</v>
      </c>
      <c r="B26" s="133"/>
      <c r="C26" s="204"/>
      <c r="D26" s="133"/>
      <c r="E26" s="133"/>
      <c r="F26" s="133"/>
      <c r="G26" s="133"/>
      <c r="H26" s="133"/>
      <c r="I26" s="133"/>
      <c r="J26" s="133"/>
      <c r="K26" s="133"/>
      <c r="L26" s="133"/>
      <c r="M26" s="134"/>
      <c r="O26" s="206"/>
      <c r="P26" s="207"/>
      <c r="Q26" s="207"/>
      <c r="R26" s="207"/>
      <c r="S26" s="207"/>
      <c r="T26" s="207"/>
      <c r="U26" s="208"/>
      <c r="W26" s="206"/>
    </row>
    <row r="27" spans="1:23" s="205" customFormat="1" ht="29.25" customHeight="1">
      <c r="A27" s="135" t="s">
        <v>129</v>
      </c>
      <c r="B27" s="133"/>
      <c r="C27" s="204"/>
      <c r="D27" s="133"/>
      <c r="E27" s="133"/>
      <c r="F27" s="133"/>
      <c r="G27" s="133"/>
      <c r="H27" s="133"/>
      <c r="I27" s="133"/>
      <c r="J27" s="133"/>
      <c r="K27" s="133"/>
      <c r="L27" s="133"/>
      <c r="M27" s="134"/>
      <c r="O27" s="206"/>
      <c r="P27" s="207"/>
      <c r="Q27" s="207"/>
      <c r="R27" s="207"/>
      <c r="S27" s="207"/>
      <c r="T27" s="207"/>
      <c r="U27" s="208"/>
      <c r="W27" s="206"/>
    </row>
    <row r="28" spans="1:21" s="205" customFormat="1" ht="29.25" customHeight="1" thickBot="1">
      <c r="A28" s="526" t="s">
        <v>4</v>
      </c>
      <c r="B28" s="350">
        <v>34.48376549677676</v>
      </c>
      <c r="C28" s="209">
        <v>84.5176445112449</v>
      </c>
      <c r="D28" s="350">
        <v>238.52350809127572</v>
      </c>
      <c r="E28" s="350">
        <v>0.9247219400817601</v>
      </c>
      <c r="F28" s="350">
        <v>0.428561624054674</v>
      </c>
      <c r="G28" s="350">
        <v>1.4297514827287472</v>
      </c>
      <c r="H28" s="350">
        <v>4.8140516102624265</v>
      </c>
      <c r="I28" s="350">
        <v>247.4332426532538</v>
      </c>
      <c r="J28" s="350">
        <v>15.788272095801425</v>
      </c>
      <c r="K28" s="350">
        <v>2.376366028450428</v>
      </c>
      <c r="L28" s="350">
        <v>18.16463812425185</v>
      </c>
      <c r="M28" s="501">
        <v>59.41853594752256</v>
      </c>
      <c r="O28" s="210"/>
      <c r="P28" s="199"/>
      <c r="Q28" s="199"/>
      <c r="R28" s="199"/>
      <c r="S28" s="199"/>
      <c r="T28" s="199"/>
      <c r="U28" s="211"/>
    </row>
    <row r="29" ht="15" customHeight="1"/>
  </sheetData>
  <sheetProtection/>
  <mergeCells count="2">
    <mergeCell ref="A4:A7"/>
    <mergeCell ref="J4:M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8"/>
  <sheetViews>
    <sheetView showGridLines="0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24.375" style="212" customWidth="1"/>
    <col min="2" max="71" width="14.25390625" style="212" customWidth="1"/>
    <col min="72" max="16384" width="9.125" style="212" customWidth="1"/>
  </cols>
  <sheetData>
    <row r="1" spans="2:3" ht="30" customHeight="1">
      <c r="B1" s="248" t="s">
        <v>867</v>
      </c>
      <c r="C1" s="213"/>
    </row>
    <row r="2" spans="2:3" ht="30" customHeight="1">
      <c r="B2" s="249" t="s">
        <v>724</v>
      </c>
      <c r="C2" s="213"/>
    </row>
    <row r="3" spans="1:54" ht="30" customHeight="1" thickBot="1">
      <c r="A3" s="214"/>
      <c r="B3" s="213"/>
      <c r="C3" s="213"/>
      <c r="S3" s="269" t="s">
        <v>169</v>
      </c>
      <c r="T3" s="270" t="s">
        <v>170</v>
      </c>
      <c r="AK3" s="269" t="s">
        <v>813</v>
      </c>
      <c r="AL3" s="270" t="s">
        <v>814</v>
      </c>
      <c r="BA3" s="269" t="s">
        <v>815</v>
      </c>
      <c r="BB3" s="270" t="s">
        <v>816</v>
      </c>
    </row>
    <row r="4" spans="1:71" ht="30" customHeight="1">
      <c r="A4" s="628" t="s">
        <v>728</v>
      </c>
      <c r="B4" s="611" t="s">
        <v>835</v>
      </c>
      <c r="C4" s="612"/>
      <c r="D4" s="612"/>
      <c r="E4" s="612"/>
      <c r="F4" s="612"/>
      <c r="G4" s="613"/>
      <c r="H4" s="611" t="s">
        <v>727</v>
      </c>
      <c r="I4" s="612"/>
      <c r="J4" s="612"/>
      <c r="K4" s="612"/>
      <c r="L4" s="612"/>
      <c r="M4" s="612"/>
      <c r="N4" s="613"/>
      <c r="O4" s="611" t="s">
        <v>834</v>
      </c>
      <c r="P4" s="612"/>
      <c r="Q4" s="612"/>
      <c r="R4" s="612"/>
      <c r="S4" s="613"/>
      <c r="T4" s="611" t="s">
        <v>746</v>
      </c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3"/>
      <c r="AI4" s="611" t="s">
        <v>756</v>
      </c>
      <c r="AJ4" s="612"/>
      <c r="AK4" s="613"/>
      <c r="AL4" s="611" t="s">
        <v>756</v>
      </c>
      <c r="AM4" s="612"/>
      <c r="AN4" s="612"/>
      <c r="AO4" s="611" t="s">
        <v>763</v>
      </c>
      <c r="AP4" s="612"/>
      <c r="AQ4" s="612"/>
      <c r="AR4" s="613"/>
      <c r="AS4" s="611" t="s">
        <v>769</v>
      </c>
      <c r="AT4" s="612"/>
      <c r="AU4" s="613"/>
      <c r="AV4" s="611" t="s">
        <v>771</v>
      </c>
      <c r="AW4" s="612"/>
      <c r="AX4" s="612"/>
      <c r="AY4" s="612"/>
      <c r="AZ4" s="612"/>
      <c r="BA4" s="613"/>
      <c r="BB4" s="611" t="s">
        <v>789</v>
      </c>
      <c r="BC4" s="612"/>
      <c r="BD4" s="612"/>
      <c r="BE4" s="612"/>
      <c r="BF4" s="613"/>
      <c r="BG4" s="611" t="s">
        <v>853</v>
      </c>
      <c r="BH4" s="612"/>
      <c r="BI4" s="612"/>
      <c r="BJ4" s="612"/>
      <c r="BK4" s="612"/>
      <c r="BL4" s="612"/>
      <c r="BM4" s="612"/>
      <c r="BN4" s="612"/>
      <c r="BO4" s="613"/>
      <c r="BP4" s="215" t="s">
        <v>109</v>
      </c>
      <c r="BQ4" s="611" t="s">
        <v>854</v>
      </c>
      <c r="BR4" s="612"/>
      <c r="BS4" s="622"/>
    </row>
    <row r="5" spans="1:71" ht="30" customHeight="1">
      <c r="A5" s="629"/>
      <c r="B5" s="216" t="s">
        <v>725</v>
      </c>
      <c r="C5" s="216" t="s">
        <v>111</v>
      </c>
      <c r="D5" s="216" t="s">
        <v>112</v>
      </c>
      <c r="E5" s="216" t="s">
        <v>113</v>
      </c>
      <c r="F5" s="216" t="s">
        <v>485</v>
      </c>
      <c r="G5" s="216" t="s">
        <v>158</v>
      </c>
      <c r="H5" s="614" t="s">
        <v>735</v>
      </c>
      <c r="I5" s="633"/>
      <c r="J5" s="503" t="s">
        <v>737</v>
      </c>
      <c r="K5" s="617" t="s">
        <v>841</v>
      </c>
      <c r="L5" s="618"/>
      <c r="M5" s="618"/>
      <c r="N5" s="619"/>
      <c r="O5" s="617" t="s">
        <v>842</v>
      </c>
      <c r="P5" s="618"/>
      <c r="Q5" s="618"/>
      <c r="R5" s="618"/>
      <c r="S5" s="619"/>
      <c r="T5" s="617" t="s">
        <v>843</v>
      </c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9"/>
      <c r="AG5" s="623" t="s">
        <v>844</v>
      </c>
      <c r="AH5" s="624"/>
      <c r="AI5" s="623" t="s">
        <v>845</v>
      </c>
      <c r="AJ5" s="624"/>
      <c r="AK5" s="512" t="s">
        <v>759</v>
      </c>
      <c r="AL5" s="625" t="s">
        <v>761</v>
      </c>
      <c r="AM5" s="626"/>
      <c r="AN5" s="627"/>
      <c r="AO5" s="216" t="s">
        <v>725</v>
      </c>
      <c r="AP5" s="216" t="s">
        <v>111</v>
      </c>
      <c r="AQ5" s="216" t="s">
        <v>112</v>
      </c>
      <c r="AR5" s="216" t="s">
        <v>113</v>
      </c>
      <c r="AS5" s="216" t="s">
        <v>110</v>
      </c>
      <c r="AT5" s="216" t="s">
        <v>111</v>
      </c>
      <c r="AU5" s="216" t="s">
        <v>112</v>
      </c>
      <c r="AV5" s="512" t="s">
        <v>772</v>
      </c>
      <c r="AW5" s="512" t="s">
        <v>773</v>
      </c>
      <c r="AX5" s="512" t="s">
        <v>776</v>
      </c>
      <c r="AY5" s="512" t="s">
        <v>778</v>
      </c>
      <c r="AZ5" s="512" t="s">
        <v>780</v>
      </c>
      <c r="BA5" s="512" t="s">
        <v>781</v>
      </c>
      <c r="BB5" s="617" t="s">
        <v>852</v>
      </c>
      <c r="BC5" s="618"/>
      <c r="BD5" s="618"/>
      <c r="BE5" s="619"/>
      <c r="BF5" s="520" t="s">
        <v>786</v>
      </c>
      <c r="BG5" s="216" t="s">
        <v>2</v>
      </c>
      <c r="BH5" s="216" t="s">
        <v>3</v>
      </c>
      <c r="BI5" s="216" t="s">
        <v>0</v>
      </c>
      <c r="BJ5" s="216" t="s">
        <v>104</v>
      </c>
      <c r="BK5" s="216" t="s">
        <v>105</v>
      </c>
      <c r="BL5" s="216" t="s">
        <v>106</v>
      </c>
      <c r="BM5" s="216" t="s">
        <v>1</v>
      </c>
      <c r="BN5" s="216" t="s">
        <v>107</v>
      </c>
      <c r="BO5" s="221" t="s">
        <v>108</v>
      </c>
      <c r="BP5" s="502" t="s">
        <v>798</v>
      </c>
      <c r="BQ5" s="519" t="s">
        <v>800</v>
      </c>
      <c r="BR5" s="219"/>
      <c r="BS5" s="220"/>
    </row>
    <row r="6" spans="1:71" ht="30" customHeight="1">
      <c r="A6" s="629"/>
      <c r="B6" s="222" t="s">
        <v>729</v>
      </c>
      <c r="C6" s="222" t="s">
        <v>730</v>
      </c>
      <c r="D6" s="222" t="s">
        <v>731</v>
      </c>
      <c r="E6" s="222" t="s">
        <v>732</v>
      </c>
      <c r="F6" s="222" t="s">
        <v>726</v>
      </c>
      <c r="G6" s="631" t="s">
        <v>167</v>
      </c>
      <c r="H6" s="634" t="s">
        <v>734</v>
      </c>
      <c r="I6" s="635"/>
      <c r="J6" s="504" t="s">
        <v>738</v>
      </c>
      <c r="K6" s="617" t="s">
        <v>740</v>
      </c>
      <c r="L6" s="636"/>
      <c r="M6" s="617" t="s">
        <v>741</v>
      </c>
      <c r="N6" s="636"/>
      <c r="O6" s="614" t="s">
        <v>751</v>
      </c>
      <c r="P6" s="615"/>
      <c r="Q6" s="615"/>
      <c r="R6" s="615"/>
      <c r="S6" s="616"/>
      <c r="T6" s="637"/>
      <c r="U6" s="638"/>
      <c r="V6" s="638"/>
      <c r="W6" s="639"/>
      <c r="X6" s="510" t="s">
        <v>752</v>
      </c>
      <c r="Y6" s="223"/>
      <c r="Z6" s="217"/>
      <c r="AA6" s="217"/>
      <c r="AB6" s="217"/>
      <c r="AC6" s="218"/>
      <c r="AD6" s="217"/>
      <c r="AE6" s="218"/>
      <c r="AF6" s="224"/>
      <c r="AG6" s="620" t="s">
        <v>836</v>
      </c>
      <c r="AH6" s="621"/>
      <c r="AI6" s="620" t="s">
        <v>837</v>
      </c>
      <c r="AJ6" s="621"/>
      <c r="AK6" s="539" t="s">
        <v>846</v>
      </c>
      <c r="AL6" s="513"/>
      <c r="AM6" s="514"/>
      <c r="AN6" s="541" t="s">
        <v>762</v>
      </c>
      <c r="AO6" s="515" t="s">
        <v>764</v>
      </c>
      <c r="AP6" s="515" t="s">
        <v>766</v>
      </c>
      <c r="AQ6" s="515" t="s">
        <v>767</v>
      </c>
      <c r="AR6" s="515" t="s">
        <v>768</v>
      </c>
      <c r="AS6" s="222" t="s">
        <v>249</v>
      </c>
      <c r="AT6" s="222" t="s">
        <v>369</v>
      </c>
      <c r="AU6" s="503" t="s">
        <v>536</v>
      </c>
      <c r="AV6" s="517" t="s">
        <v>847</v>
      </c>
      <c r="AW6" s="517" t="s">
        <v>848</v>
      </c>
      <c r="AX6" s="517" t="s">
        <v>847</v>
      </c>
      <c r="AY6" s="517" t="s">
        <v>849</v>
      </c>
      <c r="AZ6" s="517" t="s">
        <v>850</v>
      </c>
      <c r="BA6" s="517" t="s">
        <v>851</v>
      </c>
      <c r="BB6" s="617" t="s">
        <v>782</v>
      </c>
      <c r="BC6" s="636"/>
      <c r="BD6" s="617" t="s">
        <v>785</v>
      </c>
      <c r="BE6" s="636"/>
      <c r="BF6" s="517" t="s">
        <v>787</v>
      </c>
      <c r="BG6" s="502" t="s">
        <v>790</v>
      </c>
      <c r="BH6" s="502" t="s">
        <v>791</v>
      </c>
      <c r="BI6" s="515" t="s">
        <v>792</v>
      </c>
      <c r="BJ6" s="502" t="s">
        <v>793</v>
      </c>
      <c r="BK6" s="502" t="s">
        <v>794</v>
      </c>
      <c r="BL6" s="515" t="s">
        <v>795</v>
      </c>
      <c r="BM6" s="538" t="s">
        <v>838</v>
      </c>
      <c r="BN6" s="502" t="s">
        <v>796</v>
      </c>
      <c r="BO6" s="503" t="s">
        <v>797</v>
      </c>
      <c r="BP6" s="216"/>
      <c r="BQ6" s="225"/>
      <c r="BR6" s="510" t="s">
        <v>799</v>
      </c>
      <c r="BS6" s="523" t="s">
        <v>802</v>
      </c>
    </row>
    <row r="7" spans="1:71" ht="30" customHeight="1">
      <c r="A7" s="630"/>
      <c r="B7" s="226"/>
      <c r="C7" s="226"/>
      <c r="D7" s="226"/>
      <c r="E7" s="226"/>
      <c r="F7" s="227"/>
      <c r="G7" s="632"/>
      <c r="H7" s="500" t="s">
        <v>733</v>
      </c>
      <c r="I7" s="500" t="s">
        <v>736</v>
      </c>
      <c r="J7" s="505" t="s">
        <v>739</v>
      </c>
      <c r="K7" s="500" t="s">
        <v>733</v>
      </c>
      <c r="L7" s="500" t="s">
        <v>736</v>
      </c>
      <c r="M7" s="500" t="s">
        <v>733</v>
      </c>
      <c r="N7" s="500" t="s">
        <v>736</v>
      </c>
      <c r="O7" s="226"/>
      <c r="P7" s="506" t="s">
        <v>743</v>
      </c>
      <c r="Q7" s="507" t="s">
        <v>744</v>
      </c>
      <c r="R7" s="508" t="s">
        <v>742</v>
      </c>
      <c r="S7" s="507" t="s">
        <v>745</v>
      </c>
      <c r="T7" s="509" t="s">
        <v>747</v>
      </c>
      <c r="U7" s="509" t="s">
        <v>748</v>
      </c>
      <c r="V7" s="509" t="s">
        <v>749</v>
      </c>
      <c r="W7" s="509" t="s">
        <v>750</v>
      </c>
      <c r="X7" s="228"/>
      <c r="Y7" s="506" t="s">
        <v>743</v>
      </c>
      <c r="Z7" s="507" t="s">
        <v>744</v>
      </c>
      <c r="AA7" s="508" t="s">
        <v>742</v>
      </c>
      <c r="AB7" s="507" t="s">
        <v>745</v>
      </c>
      <c r="AC7" s="509" t="s">
        <v>747</v>
      </c>
      <c r="AD7" s="507" t="s">
        <v>753</v>
      </c>
      <c r="AE7" s="507" t="s">
        <v>754</v>
      </c>
      <c r="AF7" s="507" t="s">
        <v>750</v>
      </c>
      <c r="AG7" s="511" t="s">
        <v>755</v>
      </c>
      <c r="AH7" s="506" t="s">
        <v>741</v>
      </c>
      <c r="AI7" s="511" t="s">
        <v>757</v>
      </c>
      <c r="AJ7" s="506" t="s">
        <v>758</v>
      </c>
      <c r="AK7" s="540" t="s">
        <v>760</v>
      </c>
      <c r="AL7" s="511" t="s">
        <v>757</v>
      </c>
      <c r="AM7" s="506" t="s">
        <v>758</v>
      </c>
      <c r="AN7" s="506" t="s">
        <v>840</v>
      </c>
      <c r="AO7" s="229" t="s">
        <v>765</v>
      </c>
      <c r="AP7" s="229" t="s">
        <v>765</v>
      </c>
      <c r="AQ7" s="229" t="s">
        <v>765</v>
      </c>
      <c r="AR7" s="229" t="s">
        <v>765</v>
      </c>
      <c r="AS7" s="229"/>
      <c r="AT7" s="230"/>
      <c r="AU7" s="516" t="s">
        <v>770</v>
      </c>
      <c r="AV7" s="518" t="s">
        <v>774</v>
      </c>
      <c r="AW7" s="518" t="s">
        <v>775</v>
      </c>
      <c r="AX7" s="518" t="s">
        <v>777</v>
      </c>
      <c r="AY7" s="518" t="s">
        <v>779</v>
      </c>
      <c r="AZ7" s="518" t="s">
        <v>777</v>
      </c>
      <c r="BA7" s="518" t="s">
        <v>779</v>
      </c>
      <c r="BB7" s="506" t="s">
        <v>783</v>
      </c>
      <c r="BC7" s="507" t="s">
        <v>784</v>
      </c>
      <c r="BD7" s="506" t="s">
        <v>783</v>
      </c>
      <c r="BE7" s="507" t="s">
        <v>784</v>
      </c>
      <c r="BF7" s="521" t="s">
        <v>788</v>
      </c>
      <c r="BG7" s="228"/>
      <c r="BH7" s="228"/>
      <c r="BI7" s="231"/>
      <c r="BJ7" s="231"/>
      <c r="BK7" s="231"/>
      <c r="BL7" s="231"/>
      <c r="BM7" s="522" t="s">
        <v>839</v>
      </c>
      <c r="BN7" s="228"/>
      <c r="BO7" s="226"/>
      <c r="BP7" s="228"/>
      <c r="BQ7" s="232"/>
      <c r="BR7" s="522" t="s">
        <v>801</v>
      </c>
      <c r="BS7" s="524" t="s">
        <v>803</v>
      </c>
    </row>
    <row r="8" spans="1:71" ht="30" customHeight="1">
      <c r="A8" s="125" t="s">
        <v>7</v>
      </c>
      <c r="B8" s="233">
        <v>88.71265346675182</v>
      </c>
      <c r="C8" s="233">
        <v>93.01021620337372</v>
      </c>
      <c r="D8" s="233">
        <v>0</v>
      </c>
      <c r="E8" s="233">
        <v>0</v>
      </c>
      <c r="F8" s="233">
        <v>0</v>
      </c>
      <c r="G8" s="233">
        <v>90.14103414510882</v>
      </c>
      <c r="H8" s="234">
        <v>311.8879781420765</v>
      </c>
      <c r="I8" s="234">
        <v>244.41358024691357</v>
      </c>
      <c r="J8" s="233">
        <v>104.05953517708998</v>
      </c>
      <c r="K8" s="233">
        <v>41.70661308001461</v>
      </c>
      <c r="L8" s="233">
        <v>43.39970770917063</v>
      </c>
      <c r="M8" s="233">
        <v>7.107340763339767</v>
      </c>
      <c r="N8" s="233">
        <v>7.3958657617832015</v>
      </c>
      <c r="O8" s="235">
        <v>3837.8200804197945</v>
      </c>
      <c r="P8" s="235">
        <v>81.33962908778723</v>
      </c>
      <c r="Q8" s="235">
        <v>125.6405988559014</v>
      </c>
      <c r="R8" s="235">
        <v>314.1277781184572</v>
      </c>
      <c r="S8" s="235">
        <v>111.8343247102522</v>
      </c>
      <c r="T8" s="235">
        <v>75.04971485138107</v>
      </c>
      <c r="U8" s="235">
        <v>2741.5090537971632</v>
      </c>
      <c r="V8" s="235">
        <v>278.63093621606464</v>
      </c>
      <c r="W8" s="235">
        <v>109.68804478278771</v>
      </c>
      <c r="X8" s="235">
        <v>2055.8824767436968</v>
      </c>
      <c r="Y8" s="235">
        <v>222.81432840846907</v>
      </c>
      <c r="Z8" s="235">
        <v>196.44736288251886</v>
      </c>
      <c r="AA8" s="235">
        <v>65.83322810119122</v>
      </c>
      <c r="AB8" s="235">
        <v>616.6687713095088</v>
      </c>
      <c r="AC8" s="235">
        <v>149.53066464620954</v>
      </c>
      <c r="AD8" s="235">
        <v>60.02441385696847</v>
      </c>
      <c r="AE8" s="235">
        <v>225.3146441048954</v>
      </c>
      <c r="AF8" s="235">
        <v>519.2490634339352</v>
      </c>
      <c r="AG8" s="235">
        <v>249287.17573986118</v>
      </c>
      <c r="AH8" s="235">
        <v>42481.725919930264</v>
      </c>
      <c r="AI8" s="235">
        <v>153.04633032249203</v>
      </c>
      <c r="AJ8" s="235">
        <v>161.28035168458288</v>
      </c>
      <c r="AK8" s="235">
        <v>22.6454433163091</v>
      </c>
      <c r="AL8" s="233">
        <v>100.28611500701263</v>
      </c>
      <c r="AM8" s="233">
        <v>100.2901405451448</v>
      </c>
      <c r="AN8" s="233">
        <v>100.28818050206235</v>
      </c>
      <c r="AO8" s="233">
        <v>5.239931466996141</v>
      </c>
      <c r="AP8" s="233">
        <v>5.522065839170217</v>
      </c>
      <c r="AQ8" s="233">
        <v>12.606936255219486</v>
      </c>
      <c r="AR8" s="233">
        <v>3.8588653947902603</v>
      </c>
      <c r="AS8" s="233">
        <v>77.95425056758141</v>
      </c>
      <c r="AT8" s="233">
        <v>8.90351906550625</v>
      </c>
      <c r="AU8" s="233">
        <v>32.37652140392947</v>
      </c>
      <c r="AV8" s="233">
        <v>214.60014768004947</v>
      </c>
      <c r="AW8" s="233">
        <v>14.07554006250644</v>
      </c>
      <c r="AX8" s="235">
        <v>0</v>
      </c>
      <c r="AY8" s="235">
        <v>0</v>
      </c>
      <c r="AZ8" s="235">
        <v>16393.5</v>
      </c>
      <c r="BA8" s="235">
        <v>13164.5</v>
      </c>
      <c r="BB8" s="235"/>
      <c r="BC8" s="235"/>
      <c r="BD8" s="235"/>
      <c r="BE8" s="235"/>
      <c r="BF8" s="233">
        <v>7.225433526011561</v>
      </c>
      <c r="BG8" s="233">
        <v>2.4277456647398847</v>
      </c>
      <c r="BH8" s="233">
        <v>14.826589595375722</v>
      </c>
      <c r="BI8" s="233">
        <v>0.8670520231213872</v>
      </c>
      <c r="BJ8" s="233">
        <v>3.1791907514450863</v>
      </c>
      <c r="BK8" s="233">
        <v>0.2890173410404624</v>
      </c>
      <c r="BL8" s="233">
        <v>0.5780346820809248</v>
      </c>
      <c r="BM8" s="233">
        <v>0</v>
      </c>
      <c r="BN8" s="233">
        <v>2.630057803468208</v>
      </c>
      <c r="BO8" s="233">
        <v>24.797687861271676</v>
      </c>
      <c r="BP8" s="235">
        <v>85.8</v>
      </c>
      <c r="BQ8" s="235">
        <v>7597.439306358381</v>
      </c>
      <c r="BR8" s="235">
        <v>5316.50289017341</v>
      </c>
      <c r="BS8" s="236">
        <v>1956.1184971098266</v>
      </c>
    </row>
    <row r="9" spans="1:71" ht="30" customHeight="1">
      <c r="A9" s="130" t="s">
        <v>134</v>
      </c>
      <c r="B9" s="233">
        <v>0</v>
      </c>
      <c r="C9" s="233">
        <v>0</v>
      </c>
      <c r="D9" s="233">
        <v>0</v>
      </c>
      <c r="E9" s="233">
        <v>0</v>
      </c>
      <c r="F9" s="233">
        <v>0</v>
      </c>
      <c r="G9" s="233">
        <v>0</v>
      </c>
      <c r="H9" s="233">
        <v>0</v>
      </c>
      <c r="I9" s="233">
        <v>0</v>
      </c>
      <c r="J9" s="233">
        <v>0</v>
      </c>
      <c r="K9" s="233">
        <v>0</v>
      </c>
      <c r="L9" s="233">
        <v>0</v>
      </c>
      <c r="M9" s="233">
        <v>0</v>
      </c>
      <c r="N9" s="233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  <c r="Z9" s="235">
        <v>0</v>
      </c>
      <c r="AA9" s="235">
        <v>0</v>
      </c>
      <c r="AB9" s="235">
        <v>0</v>
      </c>
      <c r="AC9" s="235">
        <v>0</v>
      </c>
      <c r="AD9" s="235">
        <v>0</v>
      </c>
      <c r="AE9" s="235">
        <v>0</v>
      </c>
      <c r="AF9" s="235">
        <v>0</v>
      </c>
      <c r="AG9" s="235">
        <v>0</v>
      </c>
      <c r="AH9" s="235">
        <v>0</v>
      </c>
      <c r="AI9" s="235">
        <v>0</v>
      </c>
      <c r="AJ9" s="235">
        <v>0</v>
      </c>
      <c r="AK9" s="235">
        <v>0</v>
      </c>
      <c r="AL9" s="233">
        <v>0</v>
      </c>
      <c r="AM9" s="233">
        <v>0</v>
      </c>
      <c r="AN9" s="233">
        <v>0</v>
      </c>
      <c r="AO9" s="233">
        <v>0</v>
      </c>
      <c r="AP9" s="233">
        <v>0</v>
      </c>
      <c r="AQ9" s="233">
        <v>0</v>
      </c>
      <c r="AR9" s="233">
        <v>0</v>
      </c>
      <c r="AS9" s="233">
        <v>0</v>
      </c>
      <c r="AT9" s="233">
        <v>0</v>
      </c>
      <c r="AU9" s="233">
        <v>0</v>
      </c>
      <c r="AV9" s="233">
        <v>0</v>
      </c>
      <c r="AW9" s="233">
        <v>0</v>
      </c>
      <c r="AX9" s="235">
        <v>0</v>
      </c>
      <c r="AY9" s="235">
        <v>0</v>
      </c>
      <c r="AZ9" s="235">
        <v>0</v>
      </c>
      <c r="BA9" s="235">
        <v>0</v>
      </c>
      <c r="BB9" s="131">
        <v>0</v>
      </c>
      <c r="BC9" s="131">
        <v>0</v>
      </c>
      <c r="BD9" s="131">
        <v>0</v>
      </c>
      <c r="BE9" s="131">
        <v>0</v>
      </c>
      <c r="BF9" s="233">
        <v>0</v>
      </c>
      <c r="BG9" s="233">
        <v>0</v>
      </c>
      <c r="BH9" s="233">
        <v>0</v>
      </c>
      <c r="BI9" s="233">
        <v>0</v>
      </c>
      <c r="BJ9" s="233">
        <v>0</v>
      </c>
      <c r="BK9" s="233">
        <v>0</v>
      </c>
      <c r="BL9" s="233">
        <v>0</v>
      </c>
      <c r="BM9" s="233">
        <v>0</v>
      </c>
      <c r="BN9" s="233">
        <v>0</v>
      </c>
      <c r="BO9" s="233">
        <v>0</v>
      </c>
      <c r="BP9" s="235">
        <v>0</v>
      </c>
      <c r="BQ9" s="235">
        <v>0</v>
      </c>
      <c r="BR9" s="235">
        <v>0</v>
      </c>
      <c r="BS9" s="237">
        <v>0</v>
      </c>
    </row>
    <row r="10" spans="1:71" ht="30" customHeight="1">
      <c r="A10" s="130" t="s">
        <v>168</v>
      </c>
      <c r="B10" s="233">
        <v>93.21493624772313</v>
      </c>
      <c r="C10" s="233">
        <v>99.3123349910972</v>
      </c>
      <c r="D10" s="233">
        <v>0</v>
      </c>
      <c r="E10" s="233">
        <v>0</v>
      </c>
      <c r="F10" s="233">
        <v>0</v>
      </c>
      <c r="G10" s="233">
        <v>95.18827620466965</v>
      </c>
      <c r="H10" s="234">
        <v>261.76775956284155</v>
      </c>
      <c r="I10" s="234">
        <v>363.73251028806584</v>
      </c>
      <c r="J10" s="233">
        <v>92.25526318536224</v>
      </c>
      <c r="K10" s="233">
        <v>0</v>
      </c>
      <c r="L10" s="233">
        <v>0</v>
      </c>
      <c r="M10" s="233">
        <v>0</v>
      </c>
      <c r="N10" s="233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  <c r="Z10" s="235">
        <v>0</v>
      </c>
      <c r="AA10" s="235">
        <v>0</v>
      </c>
      <c r="AB10" s="235">
        <v>0</v>
      </c>
      <c r="AC10" s="235">
        <v>0</v>
      </c>
      <c r="AD10" s="235">
        <v>0</v>
      </c>
      <c r="AE10" s="235">
        <v>0</v>
      </c>
      <c r="AF10" s="235">
        <v>0</v>
      </c>
      <c r="AG10" s="235">
        <v>0</v>
      </c>
      <c r="AH10" s="235">
        <v>0</v>
      </c>
      <c r="AI10" s="235">
        <v>0</v>
      </c>
      <c r="AJ10" s="235">
        <v>0</v>
      </c>
      <c r="AK10" s="235">
        <v>0</v>
      </c>
      <c r="AL10" s="233">
        <v>0</v>
      </c>
      <c r="AM10" s="233">
        <v>0</v>
      </c>
      <c r="AN10" s="233">
        <v>0</v>
      </c>
      <c r="AO10" s="233">
        <v>0</v>
      </c>
      <c r="AP10" s="233">
        <v>0</v>
      </c>
      <c r="AQ10" s="233">
        <v>0</v>
      </c>
      <c r="AR10" s="233">
        <v>0</v>
      </c>
      <c r="AS10" s="233">
        <v>0.07344570526238478</v>
      </c>
      <c r="AT10" s="233">
        <v>0</v>
      </c>
      <c r="AU10" s="233">
        <v>153.0681943373361</v>
      </c>
      <c r="AV10" s="233">
        <v>211.1431425562179</v>
      </c>
      <c r="AW10" s="233">
        <v>14.849560789167942</v>
      </c>
      <c r="AX10" s="235">
        <v>0</v>
      </c>
      <c r="AY10" s="235">
        <v>0</v>
      </c>
      <c r="AZ10" s="235">
        <v>0</v>
      </c>
      <c r="BA10" s="235">
        <v>0</v>
      </c>
      <c r="BB10" s="131">
        <v>5400</v>
      </c>
      <c r="BC10" s="131">
        <v>1620</v>
      </c>
      <c r="BD10" s="131">
        <v>0</v>
      </c>
      <c r="BE10" s="131">
        <v>0</v>
      </c>
      <c r="BF10" s="233">
        <v>2.5454545454545454</v>
      </c>
      <c r="BG10" s="233">
        <v>0</v>
      </c>
      <c r="BH10" s="233">
        <v>0</v>
      </c>
      <c r="BI10" s="233">
        <v>0</v>
      </c>
      <c r="BJ10" s="233">
        <v>0</v>
      </c>
      <c r="BK10" s="233">
        <v>0</v>
      </c>
      <c r="BL10" s="233">
        <v>0</v>
      </c>
      <c r="BM10" s="233">
        <v>0</v>
      </c>
      <c r="BN10" s="233">
        <v>0</v>
      </c>
      <c r="BO10" s="233">
        <v>0</v>
      </c>
      <c r="BP10" s="235">
        <v>0</v>
      </c>
      <c r="BQ10" s="235">
        <v>0</v>
      </c>
      <c r="BR10" s="235">
        <v>0</v>
      </c>
      <c r="BS10" s="237">
        <v>0</v>
      </c>
    </row>
    <row r="11" spans="1:71" ht="30" customHeight="1">
      <c r="A11" s="130" t="s">
        <v>808</v>
      </c>
      <c r="B11" s="233">
        <v>70.10321797207042</v>
      </c>
      <c r="C11" s="233">
        <v>71.437578814628</v>
      </c>
      <c r="D11" s="233">
        <v>0</v>
      </c>
      <c r="E11" s="233">
        <v>0</v>
      </c>
      <c r="F11" s="233">
        <v>0</v>
      </c>
      <c r="G11" s="233">
        <v>70.59185715385208</v>
      </c>
      <c r="H11" s="234">
        <v>50.12021857923497</v>
      </c>
      <c r="I11" s="234">
        <v>125.09465020576131</v>
      </c>
      <c r="J11" s="233">
        <v>165.71085913650242</v>
      </c>
      <c r="K11" s="233">
        <v>6.702228717573986</v>
      </c>
      <c r="L11" s="233">
        <v>11.10632078918524</v>
      </c>
      <c r="M11" s="233">
        <v>1.1421455700143204</v>
      </c>
      <c r="N11" s="233">
        <v>1.8926592366602328</v>
      </c>
      <c r="O11" s="235">
        <v>23881.977758395118</v>
      </c>
      <c r="P11" s="235">
        <v>506.16005233318793</v>
      </c>
      <c r="Q11" s="235">
        <v>781.8360226777148</v>
      </c>
      <c r="R11" s="235">
        <v>1954.7535979066727</v>
      </c>
      <c r="S11" s="235">
        <v>695.9223724378544</v>
      </c>
      <c r="T11" s="235">
        <v>467.0191888355866</v>
      </c>
      <c r="U11" s="235">
        <v>17059.856083733102</v>
      </c>
      <c r="V11" s="235">
        <v>1733.8639337112954</v>
      </c>
      <c r="W11" s="235">
        <v>682.5665067597034</v>
      </c>
      <c r="X11" s="235">
        <v>8033.686426738601</v>
      </c>
      <c r="Y11" s="235">
        <v>870.6822817290612</v>
      </c>
      <c r="Z11" s="235">
        <v>767.6491874465426</v>
      </c>
      <c r="AA11" s="235">
        <v>257.2537666951773</v>
      </c>
      <c r="AB11" s="235">
        <v>2409.7309033489046</v>
      </c>
      <c r="AC11" s="235">
        <v>584.3147575498389</v>
      </c>
      <c r="AD11" s="235">
        <v>234.5549049279558</v>
      </c>
      <c r="AE11" s="235">
        <v>880.4526613593</v>
      </c>
      <c r="AF11" s="235">
        <v>2029.0479636818213</v>
      </c>
      <c r="AG11" s="235">
        <v>249287.17573986118</v>
      </c>
      <c r="AH11" s="235">
        <v>42481.725919930264</v>
      </c>
      <c r="AI11" s="235">
        <v>731.402076238152</v>
      </c>
      <c r="AJ11" s="235">
        <v>770.7521234253826</v>
      </c>
      <c r="AK11" s="235">
        <v>140.91801133885738</v>
      </c>
      <c r="AL11" s="233">
        <v>100.28611500701263</v>
      </c>
      <c r="AM11" s="233">
        <v>100.2901405451448</v>
      </c>
      <c r="AN11" s="233">
        <v>100.28818050206235</v>
      </c>
      <c r="AO11" s="233">
        <v>5.239931466996141</v>
      </c>
      <c r="AP11" s="233">
        <v>5.522065839170217</v>
      </c>
      <c r="AQ11" s="233">
        <v>12.606936255219486</v>
      </c>
      <c r="AR11" s="233">
        <v>3.8588653947902603</v>
      </c>
      <c r="AS11" s="233">
        <v>83.47790755671082</v>
      </c>
      <c r="AT11" s="233">
        <v>9.534996685710267</v>
      </c>
      <c r="AU11" s="233">
        <v>23.81652508767566</v>
      </c>
      <c r="AV11" s="233">
        <v>227.6640269172377</v>
      </c>
      <c r="AW11" s="233">
        <v>11.150547782200155</v>
      </c>
      <c r="AX11" s="235">
        <v>0</v>
      </c>
      <c r="AY11" s="235">
        <v>0</v>
      </c>
      <c r="AZ11" s="235">
        <v>2717.5</v>
      </c>
      <c r="BA11" s="235">
        <v>13164.5</v>
      </c>
      <c r="BB11" s="131">
        <v>5400</v>
      </c>
      <c r="BC11" s="131">
        <v>2700</v>
      </c>
      <c r="BD11" s="131">
        <v>648</v>
      </c>
      <c r="BE11" s="131">
        <v>540</v>
      </c>
      <c r="BF11" s="233">
        <v>25.352112676056336</v>
      </c>
      <c r="BG11" s="233">
        <v>11.830985915492958</v>
      </c>
      <c r="BH11" s="233">
        <v>72.25352112676056</v>
      </c>
      <c r="BI11" s="233">
        <v>4.225352112676056</v>
      </c>
      <c r="BJ11" s="233">
        <v>15.492957746478872</v>
      </c>
      <c r="BK11" s="233">
        <v>1.4084507042253522</v>
      </c>
      <c r="BL11" s="233">
        <v>2.8169014084507045</v>
      </c>
      <c r="BM11" s="233">
        <v>0</v>
      </c>
      <c r="BN11" s="233">
        <v>12.816901408450704</v>
      </c>
      <c r="BO11" s="233">
        <v>120.8450704225352</v>
      </c>
      <c r="BP11" s="235">
        <v>85.8</v>
      </c>
      <c r="BQ11" s="235">
        <v>37024.140845070426</v>
      </c>
      <c r="BR11" s="235">
        <v>25908.591549295776</v>
      </c>
      <c r="BS11" s="237">
        <v>9532.633802816901</v>
      </c>
    </row>
    <row r="12" spans="1:71" ht="30" customHeight="1">
      <c r="A12" s="130" t="s">
        <v>9</v>
      </c>
      <c r="B12" s="233">
        <v>88.31147540983608</v>
      </c>
      <c r="C12" s="233">
        <v>0</v>
      </c>
      <c r="D12" s="233">
        <v>0</v>
      </c>
      <c r="E12" s="233">
        <v>0</v>
      </c>
      <c r="F12" s="233">
        <v>0</v>
      </c>
      <c r="G12" s="233">
        <v>88.31147540983608</v>
      </c>
      <c r="H12" s="234">
        <v>88.31147540983606</v>
      </c>
      <c r="I12" s="234">
        <v>239.39506172839506</v>
      </c>
      <c r="J12" s="233">
        <v>179.97958047150547</v>
      </c>
      <c r="K12" s="233">
        <v>4.833557649170031</v>
      </c>
      <c r="L12" s="233">
        <v>8.699416778824585</v>
      </c>
      <c r="M12" s="233">
        <v>0.8399033339396617</v>
      </c>
      <c r="N12" s="233">
        <v>1.5116544967907908</v>
      </c>
      <c r="O12" s="235">
        <v>46345.83255986635</v>
      </c>
      <c r="P12" s="235">
        <v>345.6159891095848</v>
      </c>
      <c r="Q12" s="235">
        <v>210.87803972526453</v>
      </c>
      <c r="R12" s="235">
        <v>12098.72532640307</v>
      </c>
      <c r="S12" s="235">
        <v>579.2339582946599</v>
      </c>
      <c r="T12" s="235">
        <v>123.94035022585236</v>
      </c>
      <c r="U12" s="235">
        <v>29846.049130623105</v>
      </c>
      <c r="V12" s="235">
        <v>1719.2005445207599</v>
      </c>
      <c r="W12" s="235">
        <v>1422.1892209640491</v>
      </c>
      <c r="X12" s="235">
        <v>9565.055953792997</v>
      </c>
      <c r="Y12" s="235">
        <v>2.458185068674471</v>
      </c>
      <c r="Z12" s="235">
        <v>992.1441218434669</v>
      </c>
      <c r="AA12" s="235">
        <v>1590.2394581678784</v>
      </c>
      <c r="AB12" s="235">
        <v>2590.2910284840045</v>
      </c>
      <c r="AC12" s="235">
        <v>1399.704330187544</v>
      </c>
      <c r="AD12" s="235">
        <v>282.5021917384354</v>
      </c>
      <c r="AE12" s="235">
        <v>822.907534423186</v>
      </c>
      <c r="AF12" s="235">
        <v>1884.8091038798068</v>
      </c>
      <c r="AG12" s="235">
        <v>307225.6617317183</v>
      </c>
      <c r="AH12" s="235">
        <v>53385.07912584778</v>
      </c>
      <c r="AI12" s="235">
        <v>329.642521686281</v>
      </c>
      <c r="AJ12" s="235">
        <v>1734.2284104094147</v>
      </c>
      <c r="AK12" s="235">
        <v>6.063981189282842</v>
      </c>
      <c r="AL12" s="233">
        <v>37.92698870302706</v>
      </c>
      <c r="AM12" s="233">
        <v>41.11916094788421</v>
      </c>
      <c r="AN12" s="233">
        <v>40.60930556299191</v>
      </c>
      <c r="AO12" s="233">
        <v>0.5507155797895072</v>
      </c>
      <c r="AP12" s="233">
        <v>3.141132914528592</v>
      </c>
      <c r="AQ12" s="233">
        <v>8.245984994290353</v>
      </c>
      <c r="AR12" s="233">
        <v>4.158403985946385</v>
      </c>
      <c r="AS12" s="233">
        <v>58.9853679450725</v>
      </c>
      <c r="AT12" s="233">
        <v>8.137778866087636</v>
      </c>
      <c r="AU12" s="233">
        <v>22.649011066194124</v>
      </c>
      <c r="AV12" s="233">
        <v>428.91651472457045</v>
      </c>
      <c r="AW12" s="233">
        <v>25.384827891043706</v>
      </c>
      <c r="AX12" s="235">
        <v>64691.333333333336</v>
      </c>
      <c r="AY12" s="235">
        <v>28234.5</v>
      </c>
      <c r="AZ12" s="235">
        <v>4594.4</v>
      </c>
      <c r="BA12" s="235">
        <v>17086.2</v>
      </c>
      <c r="BB12" s="131">
        <v>6480</v>
      </c>
      <c r="BC12" s="131">
        <v>3240</v>
      </c>
      <c r="BD12" s="131">
        <v>0</v>
      </c>
      <c r="BE12" s="131">
        <v>0</v>
      </c>
      <c r="BF12" s="233">
        <v>18</v>
      </c>
      <c r="BG12" s="233">
        <v>19</v>
      </c>
      <c r="BH12" s="233">
        <v>111.3</v>
      </c>
      <c r="BI12" s="233">
        <v>5</v>
      </c>
      <c r="BJ12" s="233">
        <v>12.6</v>
      </c>
      <c r="BK12" s="233">
        <v>2</v>
      </c>
      <c r="BL12" s="233">
        <v>6</v>
      </c>
      <c r="BM12" s="233">
        <v>5</v>
      </c>
      <c r="BN12" s="233">
        <v>28.7</v>
      </c>
      <c r="BO12" s="233">
        <v>189.6</v>
      </c>
      <c r="BP12" s="235">
        <v>189.6</v>
      </c>
      <c r="BQ12" s="235">
        <v>53948.81</v>
      </c>
      <c r="BR12" s="235">
        <v>35436.68</v>
      </c>
      <c r="BS12" s="237">
        <v>16450.19</v>
      </c>
    </row>
    <row r="13" spans="1:71" ht="30" customHeight="1">
      <c r="A13" s="130" t="s">
        <v>23</v>
      </c>
      <c r="B13" s="233">
        <v>76.13920533481523</v>
      </c>
      <c r="C13" s="233">
        <v>0</v>
      </c>
      <c r="D13" s="233">
        <v>0</v>
      </c>
      <c r="E13" s="233">
        <v>0</v>
      </c>
      <c r="F13" s="233">
        <v>0</v>
      </c>
      <c r="G13" s="233">
        <v>76.13920533481523</v>
      </c>
      <c r="H13" s="234">
        <v>89.84426229508196</v>
      </c>
      <c r="I13" s="234">
        <v>110.56172839506173</v>
      </c>
      <c r="J13" s="233">
        <v>163.40662348325884</v>
      </c>
      <c r="K13" s="233">
        <v>10.164760432766615</v>
      </c>
      <c r="L13" s="233">
        <v>16.609891808346212</v>
      </c>
      <c r="M13" s="233">
        <v>1.3525419545903257</v>
      </c>
      <c r="N13" s="233">
        <v>2.210143139190523</v>
      </c>
      <c r="O13" s="235">
        <v>19311.46793175805</v>
      </c>
      <c r="P13" s="235">
        <v>682.2674330201016</v>
      </c>
      <c r="Q13" s="235">
        <v>1485.296353739014</v>
      </c>
      <c r="R13" s="235">
        <v>1292.8869020466502</v>
      </c>
      <c r="S13" s="235">
        <v>805.2185019614999</v>
      </c>
      <c r="T13" s="235">
        <v>453.2433172155825</v>
      </c>
      <c r="U13" s="235">
        <v>12769.97232612596</v>
      </c>
      <c r="V13" s="235">
        <v>1546.969558738558</v>
      </c>
      <c r="W13" s="235">
        <v>275.61353891068336</v>
      </c>
      <c r="X13" s="235">
        <v>11541.845793088047</v>
      </c>
      <c r="Y13" s="235">
        <v>6384.233152811122</v>
      </c>
      <c r="Z13" s="235">
        <v>385.1264586008598</v>
      </c>
      <c r="AA13" s="235">
        <v>207.87970148698193</v>
      </c>
      <c r="AB13" s="235">
        <v>1450.4680550127482</v>
      </c>
      <c r="AC13" s="235">
        <v>594.8299927418905</v>
      </c>
      <c r="AD13" s="235">
        <v>377.17975917964753</v>
      </c>
      <c r="AE13" s="235">
        <v>1951.1845606982674</v>
      </c>
      <c r="AF13" s="235">
        <v>190.94411255652952</v>
      </c>
      <c r="AG13" s="235">
        <v>388005.2550231839</v>
      </c>
      <c r="AH13" s="235">
        <v>51628.70187561698</v>
      </c>
      <c r="AI13" s="235">
        <v>3597.279948277455</v>
      </c>
      <c r="AJ13" s="235">
        <v>662.1524891475016</v>
      </c>
      <c r="AK13" s="235">
        <v>483.74540035884803</v>
      </c>
      <c r="AL13" s="233">
        <v>117.29785417642869</v>
      </c>
      <c r="AM13" s="233">
        <v>121.24038847139644</v>
      </c>
      <c r="AN13" s="233">
        <v>117.91074308482523</v>
      </c>
      <c r="AO13" s="233">
        <v>29.117262071212725</v>
      </c>
      <c r="AP13" s="233">
        <v>5.539767861140523</v>
      </c>
      <c r="AQ13" s="233">
        <v>8.318694197006526</v>
      </c>
      <c r="AR13" s="233">
        <v>3.7337565338349283</v>
      </c>
      <c r="AS13" s="233">
        <v>52.12247614124327</v>
      </c>
      <c r="AT13" s="233">
        <v>26.34245223607567</v>
      </c>
      <c r="AU13" s="233">
        <v>16.93275564891677</v>
      </c>
      <c r="AV13" s="233">
        <v>150.80354668883348</v>
      </c>
      <c r="AW13" s="233">
        <v>11.11688371663434</v>
      </c>
      <c r="AX13" s="235">
        <v>26124</v>
      </c>
      <c r="AY13" s="235">
        <v>20883.2</v>
      </c>
      <c r="AZ13" s="235">
        <v>4814.5</v>
      </c>
      <c r="BA13" s="235">
        <v>23433</v>
      </c>
      <c r="BB13" s="235"/>
      <c r="BC13" s="235"/>
      <c r="BD13" s="235"/>
      <c r="BE13" s="235"/>
      <c r="BF13" s="233">
        <v>10.16949152542373</v>
      </c>
      <c r="BG13" s="233">
        <v>6.9491525423728815</v>
      </c>
      <c r="BH13" s="233">
        <v>58.05084745762712</v>
      </c>
      <c r="BI13" s="233">
        <v>3.389830508474576</v>
      </c>
      <c r="BJ13" s="233">
        <v>7.457627118644068</v>
      </c>
      <c r="BK13" s="233">
        <v>1.694915254237288</v>
      </c>
      <c r="BL13" s="233">
        <v>1.694915254237288</v>
      </c>
      <c r="BM13" s="233">
        <v>4.23728813559322</v>
      </c>
      <c r="BN13" s="233">
        <v>8.559322033898304</v>
      </c>
      <c r="BO13" s="233">
        <v>92.03389830508473</v>
      </c>
      <c r="BP13" s="235">
        <v>108.6</v>
      </c>
      <c r="BQ13" s="235">
        <v>16127.610169491525</v>
      </c>
      <c r="BR13" s="235">
        <v>11928.364406779661</v>
      </c>
      <c r="BS13" s="237">
        <v>3570.4745762711864</v>
      </c>
    </row>
    <row r="14" spans="1:71" ht="30" customHeight="1">
      <c r="A14" s="130" t="s">
        <v>126</v>
      </c>
      <c r="B14" s="233">
        <v>79.08422837761448</v>
      </c>
      <c r="C14" s="233">
        <v>0</v>
      </c>
      <c r="D14" s="233">
        <v>0</v>
      </c>
      <c r="E14" s="233">
        <v>0</v>
      </c>
      <c r="F14" s="233">
        <v>0</v>
      </c>
      <c r="G14" s="233">
        <v>79.08422837761448</v>
      </c>
      <c r="H14" s="234">
        <v>45.868852459016395</v>
      </c>
      <c r="I14" s="234">
        <v>110.17695473251028</v>
      </c>
      <c r="J14" s="233">
        <v>159.47700738622825</v>
      </c>
      <c r="K14" s="233">
        <v>9.479390175042349</v>
      </c>
      <c r="L14" s="233">
        <v>15.117447769621682</v>
      </c>
      <c r="M14" s="233">
        <v>1.5067312870220786</v>
      </c>
      <c r="N14" s="233">
        <v>2.4028899658948126</v>
      </c>
      <c r="O14" s="235">
        <v>19400.822015725516</v>
      </c>
      <c r="P14" s="235">
        <v>678.5799380509889</v>
      </c>
      <c r="Q14" s="235">
        <v>1835.4777221825113</v>
      </c>
      <c r="R14" s="235">
        <v>1071.8370264474624</v>
      </c>
      <c r="S14" s="235">
        <v>928.9373361925185</v>
      </c>
      <c r="T14" s="235">
        <v>538.539432928282</v>
      </c>
      <c r="U14" s="235">
        <v>12805.81367643555</v>
      </c>
      <c r="V14" s="235">
        <v>1409.8165356206816</v>
      </c>
      <c r="W14" s="235">
        <v>131.82034786752442</v>
      </c>
      <c r="X14" s="235">
        <v>12960.96813954357</v>
      </c>
      <c r="Y14" s="235">
        <v>7746.610391065626</v>
      </c>
      <c r="Z14" s="235">
        <v>586.1128749112912</v>
      </c>
      <c r="AA14" s="235">
        <v>217.68199305270235</v>
      </c>
      <c r="AB14" s="235">
        <v>1673.0661487319314</v>
      </c>
      <c r="AC14" s="235">
        <v>678.5194038770403</v>
      </c>
      <c r="AD14" s="235">
        <v>147.01378254211335</v>
      </c>
      <c r="AE14" s="235">
        <v>1842.5652709819597</v>
      </c>
      <c r="AF14" s="235">
        <v>69.39827438090613</v>
      </c>
      <c r="AG14" s="235">
        <v>379844.7204968944</v>
      </c>
      <c r="AH14" s="235">
        <v>60375.60581583199</v>
      </c>
      <c r="AI14" s="235">
        <v>3785.3814191593397</v>
      </c>
      <c r="AJ14" s="235">
        <v>787.9525263423704</v>
      </c>
      <c r="AK14" s="235">
        <v>515.0107219442459</v>
      </c>
      <c r="AL14" s="233">
        <v>132.68564844294855</v>
      </c>
      <c r="AM14" s="233">
        <v>135.49120149166765</v>
      </c>
      <c r="AN14" s="233">
        <v>133.1690250427921</v>
      </c>
      <c r="AO14" s="233">
        <v>32.524211950260515</v>
      </c>
      <c r="AP14" s="233">
        <v>6.913282939773007</v>
      </c>
      <c r="AQ14" s="233">
        <v>8.976891802498868</v>
      </c>
      <c r="AR14" s="233">
        <v>4.0444176868017925</v>
      </c>
      <c r="AS14" s="233">
        <v>51.57041309012875</v>
      </c>
      <c r="AT14" s="233">
        <v>26.719286480686694</v>
      </c>
      <c r="AU14" s="233">
        <v>16.45426502145923</v>
      </c>
      <c r="AV14" s="233">
        <v>76.12313766901586</v>
      </c>
      <c r="AW14" s="233">
        <v>14.269644865820345</v>
      </c>
      <c r="AX14" s="235">
        <v>11053.333333333334</v>
      </c>
      <c r="AY14" s="235">
        <v>20129.333333333332</v>
      </c>
      <c r="AZ14" s="235">
        <v>6216</v>
      </c>
      <c r="BA14" s="235">
        <v>27207</v>
      </c>
      <c r="BB14" s="131">
        <v>3780</v>
      </c>
      <c r="BC14" s="131">
        <v>1080</v>
      </c>
      <c r="BD14" s="131">
        <v>0</v>
      </c>
      <c r="BE14" s="131">
        <v>0</v>
      </c>
      <c r="BF14" s="233">
        <v>10.344827586206897</v>
      </c>
      <c r="BG14" s="233">
        <v>6.896551724137931</v>
      </c>
      <c r="BH14" s="233">
        <v>56.896551724137936</v>
      </c>
      <c r="BI14" s="233">
        <v>3.4482758620689653</v>
      </c>
      <c r="BJ14" s="233">
        <v>5.172413793103448</v>
      </c>
      <c r="BK14" s="233">
        <v>1.7241379310344827</v>
      </c>
      <c r="BL14" s="233">
        <v>1.7241379310344827</v>
      </c>
      <c r="BM14" s="233">
        <v>5.172413793103448</v>
      </c>
      <c r="BN14" s="233">
        <v>10.344827586206897</v>
      </c>
      <c r="BO14" s="233">
        <v>91.37931034482759</v>
      </c>
      <c r="BP14" s="235">
        <v>53</v>
      </c>
      <c r="BQ14" s="235">
        <v>18685.758620689656</v>
      </c>
      <c r="BR14" s="235">
        <v>14241.206896551725</v>
      </c>
      <c r="BS14" s="237">
        <v>4053.9827586206898</v>
      </c>
    </row>
    <row r="15" spans="1:71" ht="30" customHeight="1">
      <c r="A15" s="130" t="s">
        <v>133</v>
      </c>
      <c r="B15" s="233">
        <v>73.29234972677595</v>
      </c>
      <c r="C15" s="233">
        <v>0</v>
      </c>
      <c r="D15" s="233">
        <v>0</v>
      </c>
      <c r="E15" s="233">
        <v>0</v>
      </c>
      <c r="F15" s="233">
        <v>0</v>
      </c>
      <c r="G15" s="233">
        <v>73.29234972677595</v>
      </c>
      <c r="H15" s="234">
        <v>43.97540983606557</v>
      </c>
      <c r="I15" s="234">
        <v>110.94650205761317</v>
      </c>
      <c r="J15" s="233">
        <v>167.5054364709537</v>
      </c>
      <c r="K15" s="233">
        <v>10.993852459016393</v>
      </c>
      <c r="L15" s="233">
        <v>18.415300546448087</v>
      </c>
      <c r="M15" s="233">
        <v>1.2220956719817768</v>
      </c>
      <c r="N15" s="233">
        <v>2.04707668944571</v>
      </c>
      <c r="O15" s="235">
        <v>19218.266542404475</v>
      </c>
      <c r="P15" s="235">
        <v>686.1136999068034</v>
      </c>
      <c r="Q15" s="235">
        <v>1120.0372786579683</v>
      </c>
      <c r="R15" s="235">
        <v>1523.4544889717304</v>
      </c>
      <c r="S15" s="235">
        <v>676.1727244485866</v>
      </c>
      <c r="T15" s="235">
        <v>364.2746194470333</v>
      </c>
      <c r="U15" s="235">
        <v>12732.587760173967</v>
      </c>
      <c r="V15" s="235">
        <v>1690.0279589934762</v>
      </c>
      <c r="W15" s="235">
        <v>425.59801180490837</v>
      </c>
      <c r="X15" s="235">
        <v>10132.566765578635</v>
      </c>
      <c r="Y15" s="235">
        <v>5031.305637982196</v>
      </c>
      <c r="Z15" s="235">
        <v>185.5341246290801</v>
      </c>
      <c r="AA15" s="235">
        <v>198.1454005934718</v>
      </c>
      <c r="AB15" s="235">
        <v>1229.413946587537</v>
      </c>
      <c r="AC15" s="235">
        <v>511.7210682492581</v>
      </c>
      <c r="AD15" s="235">
        <v>605.7492581602374</v>
      </c>
      <c r="AE15" s="235">
        <v>2059.0504451038573</v>
      </c>
      <c r="AF15" s="235">
        <v>311.646884272997</v>
      </c>
      <c r="AG15" s="235">
        <v>397877.04918032786</v>
      </c>
      <c r="AH15" s="235">
        <v>44228.70159453303</v>
      </c>
      <c r="AI15" s="235">
        <v>3406.9678318429915</v>
      </c>
      <c r="AJ15" s="235">
        <v>534.8739983741726</v>
      </c>
      <c r="AK15" s="235">
        <v>451.13389251320285</v>
      </c>
      <c r="AL15" s="233">
        <v>100</v>
      </c>
      <c r="AM15" s="233">
        <v>100</v>
      </c>
      <c r="AN15" s="233">
        <v>100</v>
      </c>
      <c r="AO15" s="233">
        <v>25.18266345288862</v>
      </c>
      <c r="AP15" s="233">
        <v>3.953530692267018</v>
      </c>
      <c r="AQ15" s="233">
        <v>7.558558744154426</v>
      </c>
      <c r="AR15" s="233">
        <v>3.37498197400136</v>
      </c>
      <c r="AS15" s="233">
        <v>52.75096421929538</v>
      </c>
      <c r="AT15" s="233">
        <v>25.913450820998758</v>
      </c>
      <c r="AU15" s="233">
        <v>17.47748628106038</v>
      </c>
      <c r="AV15" s="233">
        <v>226.36163047265129</v>
      </c>
      <c r="AW15" s="233">
        <v>7.927070026710021</v>
      </c>
      <c r="AX15" s="235">
        <v>48730</v>
      </c>
      <c r="AY15" s="235">
        <v>22014</v>
      </c>
      <c r="AZ15" s="235">
        <v>3413</v>
      </c>
      <c r="BA15" s="235">
        <v>19659</v>
      </c>
      <c r="BB15" s="131">
        <v>3240</v>
      </c>
      <c r="BC15" s="131">
        <v>2160</v>
      </c>
      <c r="BD15" s="131">
        <v>0</v>
      </c>
      <c r="BE15" s="131">
        <v>0</v>
      </c>
      <c r="BF15" s="233">
        <v>10</v>
      </c>
      <c r="BG15" s="233">
        <v>7.000000000000001</v>
      </c>
      <c r="BH15" s="233">
        <v>59.166666666666664</v>
      </c>
      <c r="BI15" s="233">
        <v>3.3333333333333335</v>
      </c>
      <c r="BJ15" s="233">
        <v>9.666666666666666</v>
      </c>
      <c r="BK15" s="233">
        <v>1.6666666666666667</v>
      </c>
      <c r="BL15" s="233">
        <v>1.6666666666666667</v>
      </c>
      <c r="BM15" s="233">
        <v>3.3333333333333335</v>
      </c>
      <c r="BN15" s="233">
        <v>6.833333333333333</v>
      </c>
      <c r="BO15" s="233">
        <v>92.66666666666666</v>
      </c>
      <c r="BP15" s="235">
        <v>55.6</v>
      </c>
      <c r="BQ15" s="235">
        <v>13654.733333333334</v>
      </c>
      <c r="BR15" s="235">
        <v>9692.616666666667</v>
      </c>
      <c r="BS15" s="237">
        <v>3103.0833333333335</v>
      </c>
    </row>
    <row r="16" spans="1:71" ht="30" customHeight="1">
      <c r="A16" s="130" t="s">
        <v>10</v>
      </c>
      <c r="B16" s="233">
        <v>67.88196721311476</v>
      </c>
      <c r="C16" s="233">
        <v>98.55446983768068</v>
      </c>
      <c r="D16" s="233">
        <v>0</v>
      </c>
      <c r="E16" s="233">
        <v>0</v>
      </c>
      <c r="F16" s="233">
        <v>0</v>
      </c>
      <c r="G16" s="233">
        <v>81.6270401331741</v>
      </c>
      <c r="H16" s="234">
        <v>369.7704918032787</v>
      </c>
      <c r="I16" s="234">
        <v>253.15432098765433</v>
      </c>
      <c r="J16" s="233">
        <v>90.90929242773541</v>
      </c>
      <c r="K16" s="233">
        <v>11.556314576039622</v>
      </c>
      <c r="L16" s="233">
        <v>10.505763811800872</v>
      </c>
      <c r="M16" s="233">
        <v>1.0736521435598008</v>
      </c>
      <c r="N16" s="233">
        <v>0.9760495668454289</v>
      </c>
      <c r="O16" s="235">
        <v>28931.17130696932</v>
      </c>
      <c r="P16" s="235">
        <v>196.5995743926228</v>
      </c>
      <c r="Q16" s="235">
        <v>401.7556304309275</v>
      </c>
      <c r="R16" s="235">
        <v>2699.50345805994</v>
      </c>
      <c r="S16" s="235">
        <v>220.20009457941717</v>
      </c>
      <c r="T16" s="235">
        <v>179.86345096648344</v>
      </c>
      <c r="U16" s="235">
        <v>21695.247384287995</v>
      </c>
      <c r="V16" s="235">
        <v>1409.6692676006385</v>
      </c>
      <c r="W16" s="235">
        <v>2128.3324466512977</v>
      </c>
      <c r="X16" s="235">
        <v>10395.72309868084</v>
      </c>
      <c r="Y16" s="235">
        <v>600.7087529362041</v>
      </c>
      <c r="Z16" s="235">
        <v>1248.2829809888406</v>
      </c>
      <c r="AA16" s="235">
        <v>1891.2080498727983</v>
      </c>
      <c r="AB16" s="235">
        <v>2660.9446246129087</v>
      </c>
      <c r="AC16" s="235">
        <v>1262.5230629180787</v>
      </c>
      <c r="AD16" s="235">
        <v>281.6155015321093</v>
      </c>
      <c r="AE16" s="235">
        <v>1805.5481049799646</v>
      </c>
      <c r="AF16" s="235">
        <v>644.8920208399372</v>
      </c>
      <c r="AG16" s="235">
        <v>443552.7282042524</v>
      </c>
      <c r="AH16" s="235">
        <v>41208.75511693587</v>
      </c>
      <c r="AI16" s="235">
        <v>443.08334204180846</v>
      </c>
      <c r="AJ16" s="235">
        <v>1424.0911254833204</v>
      </c>
      <c r="AK16" s="235">
        <v>0</v>
      </c>
      <c r="AL16" s="233">
        <v>87.80125612557762</v>
      </c>
      <c r="AM16" s="233">
        <v>56.51775692298493</v>
      </c>
      <c r="AN16" s="233">
        <v>63.94137888147257</v>
      </c>
      <c r="AO16" s="233">
        <v>1.9350282975316329</v>
      </c>
      <c r="AP16" s="233">
        <v>4.003352811830174</v>
      </c>
      <c r="AQ16" s="233">
        <v>6.876286710844622</v>
      </c>
      <c r="AR16" s="233">
        <v>3.4589636700429653</v>
      </c>
      <c r="AS16" s="233">
        <v>60.056283369072794</v>
      </c>
      <c r="AT16" s="233">
        <v>8.646654005507532</v>
      </c>
      <c r="AU16" s="233">
        <v>16.478469935482575</v>
      </c>
      <c r="AV16" s="233">
        <v>460.6938138863408</v>
      </c>
      <c r="AW16" s="233">
        <v>15.760017649176177</v>
      </c>
      <c r="AX16" s="235">
        <v>70017.05882352941</v>
      </c>
      <c r="AY16" s="235">
        <v>21010.882352941175</v>
      </c>
      <c r="AZ16" s="235">
        <v>3701.7272727272725</v>
      </c>
      <c r="BA16" s="235">
        <v>16334</v>
      </c>
      <c r="BB16" s="235"/>
      <c r="BC16" s="235"/>
      <c r="BD16" s="235"/>
      <c r="BE16" s="235"/>
      <c r="BF16" s="233">
        <v>16.99779249448124</v>
      </c>
      <c r="BG16" s="233">
        <v>6.865342163355409</v>
      </c>
      <c r="BH16" s="233">
        <v>73.24503311258277</v>
      </c>
      <c r="BI16" s="233">
        <v>2.207505518763797</v>
      </c>
      <c r="BJ16" s="233">
        <v>10.883002207505518</v>
      </c>
      <c r="BK16" s="233">
        <v>0.6622516556291391</v>
      </c>
      <c r="BL16" s="233">
        <v>2.4282560706401766</v>
      </c>
      <c r="BM16" s="233">
        <v>3.7527593818984544</v>
      </c>
      <c r="BN16" s="233">
        <v>7.593818984547461</v>
      </c>
      <c r="BO16" s="233">
        <v>107.63796909492274</v>
      </c>
      <c r="BP16" s="235">
        <v>487.6</v>
      </c>
      <c r="BQ16" s="235">
        <v>28199.852097130242</v>
      </c>
      <c r="BR16" s="235">
        <v>19058.130242825606</v>
      </c>
      <c r="BS16" s="237">
        <v>9029.81898454746</v>
      </c>
    </row>
    <row r="17" spans="1:71" ht="30" customHeight="1">
      <c r="A17" s="130" t="s">
        <v>127</v>
      </c>
      <c r="B17" s="233">
        <v>65.03642987249545</v>
      </c>
      <c r="C17" s="233">
        <v>0</v>
      </c>
      <c r="D17" s="233">
        <v>0</v>
      </c>
      <c r="E17" s="233">
        <v>0</v>
      </c>
      <c r="F17" s="233">
        <v>0</v>
      </c>
      <c r="G17" s="233">
        <v>65.03642987249545</v>
      </c>
      <c r="H17" s="234">
        <v>136.57650273224044</v>
      </c>
      <c r="I17" s="234">
        <v>347.86008230452677</v>
      </c>
      <c r="J17" s="233">
        <v>169.10396703142817</v>
      </c>
      <c r="K17" s="233">
        <v>7.289922706723057</v>
      </c>
      <c r="L17" s="233">
        <v>12.327548490593554</v>
      </c>
      <c r="M17" s="233">
        <v>0.713468071136993</v>
      </c>
      <c r="N17" s="233">
        <v>1.206502811795267</v>
      </c>
      <c r="O17" s="235">
        <v>41766.45927941265</v>
      </c>
      <c r="P17" s="235">
        <v>341.38876107788025</v>
      </c>
      <c r="Q17" s="235">
        <v>470.04221097485345</v>
      </c>
      <c r="R17" s="235">
        <v>6819.673115009903</v>
      </c>
      <c r="S17" s="235">
        <v>271.1705043311261</v>
      </c>
      <c r="T17" s="235">
        <v>74.21929701722448</v>
      </c>
      <c r="U17" s="235">
        <v>31212.17516554304</v>
      </c>
      <c r="V17" s="235">
        <v>1713.0854022045733</v>
      </c>
      <c r="W17" s="235">
        <v>864.7048232540461</v>
      </c>
      <c r="X17" s="235">
        <v>12380.752395599196</v>
      </c>
      <c r="Y17" s="235">
        <v>658.3698095350763</v>
      </c>
      <c r="Z17" s="235">
        <v>1680.4566426120905</v>
      </c>
      <c r="AA17" s="235">
        <v>2439.3942978824084</v>
      </c>
      <c r="AB17" s="235">
        <v>3102.3187034189045</v>
      </c>
      <c r="AC17" s="235">
        <v>1467.5381521353365</v>
      </c>
      <c r="AD17" s="235">
        <v>247.30864781734297</v>
      </c>
      <c r="AE17" s="235">
        <v>2234.472968176978</v>
      </c>
      <c r="AF17" s="235">
        <v>550.8931740210577</v>
      </c>
      <c r="AG17" s="235">
        <v>457098.5853871956</v>
      </c>
      <c r="AH17" s="235">
        <v>44736.44771773572</v>
      </c>
      <c r="AI17" s="235">
        <v>667.1052729394797</v>
      </c>
      <c r="AJ17" s="235">
        <v>2232.424154567824</v>
      </c>
      <c r="AK17" s="235">
        <v>0</v>
      </c>
      <c r="AL17" s="233">
        <v>81.03346445724728</v>
      </c>
      <c r="AM17" s="233">
        <v>55.12672369871362</v>
      </c>
      <c r="AN17" s="233">
        <v>61.08718169604857</v>
      </c>
      <c r="AO17" s="233">
        <v>2.3200210571654183</v>
      </c>
      <c r="AP17" s="233">
        <v>5.2816794684660975</v>
      </c>
      <c r="AQ17" s="233">
        <v>8.799151332424046</v>
      </c>
      <c r="AR17" s="233">
        <v>4.076188653059272</v>
      </c>
      <c r="AS17" s="233">
        <v>55.09023014517944</v>
      </c>
      <c r="AT17" s="233">
        <v>11.753332967707836</v>
      </c>
      <c r="AU17" s="233">
        <v>16.50042760102865</v>
      </c>
      <c r="AV17" s="233">
        <v>672.7937732777269</v>
      </c>
      <c r="AW17" s="233">
        <v>20.0666086814306</v>
      </c>
      <c r="AX17" s="235">
        <v>82274.72727272728</v>
      </c>
      <c r="AY17" s="235">
        <v>25072.18181818182</v>
      </c>
      <c r="AZ17" s="235">
        <v>3856.1428571428573</v>
      </c>
      <c r="BA17" s="235">
        <v>18251.571428571428</v>
      </c>
      <c r="BB17" s="131">
        <v>8640</v>
      </c>
      <c r="BC17" s="131">
        <v>2700</v>
      </c>
      <c r="BD17" s="131">
        <v>860</v>
      </c>
      <c r="BE17" s="131">
        <v>0</v>
      </c>
      <c r="BF17" s="233">
        <v>20.476190476190474</v>
      </c>
      <c r="BG17" s="233">
        <v>8.476190476190476</v>
      </c>
      <c r="BH17" s="233">
        <v>85.61904761904763</v>
      </c>
      <c r="BI17" s="233">
        <v>3.3333333333333335</v>
      </c>
      <c r="BJ17" s="233">
        <v>14.285714285714285</v>
      </c>
      <c r="BK17" s="233">
        <v>0.4761904761904762</v>
      </c>
      <c r="BL17" s="233">
        <v>3.3333333333333335</v>
      </c>
      <c r="BM17" s="233">
        <v>5.238095238095238</v>
      </c>
      <c r="BN17" s="233">
        <v>5.476190476190476</v>
      </c>
      <c r="BO17" s="233">
        <v>126.23809523809524</v>
      </c>
      <c r="BP17" s="235">
        <v>265.1</v>
      </c>
      <c r="BQ17" s="235">
        <v>27638.314285714285</v>
      </c>
      <c r="BR17" s="235">
        <v>15944.080952380953</v>
      </c>
      <c r="BS17" s="237">
        <v>11641.685714285713</v>
      </c>
    </row>
    <row r="18" spans="1:71" ht="30" customHeight="1">
      <c r="A18" s="130" t="s">
        <v>807</v>
      </c>
      <c r="B18" s="233">
        <v>82.82103825136612</v>
      </c>
      <c r="C18" s="233">
        <v>98.55446983768068</v>
      </c>
      <c r="D18" s="233">
        <v>0</v>
      </c>
      <c r="E18" s="233">
        <v>0</v>
      </c>
      <c r="F18" s="233">
        <v>0</v>
      </c>
      <c r="G18" s="233">
        <v>95.96460455598283</v>
      </c>
      <c r="H18" s="234">
        <v>233.19398907103826</v>
      </c>
      <c r="I18" s="234">
        <v>158.4485596707819</v>
      </c>
      <c r="J18" s="233">
        <v>45.1124207664999</v>
      </c>
      <c r="K18" s="233">
        <v>17.58323032550474</v>
      </c>
      <c r="L18" s="233">
        <v>7.932220848784508</v>
      </c>
      <c r="M18" s="233">
        <v>1.5243614931237721</v>
      </c>
      <c r="N18" s="233">
        <v>0.6876763707804965</v>
      </c>
      <c r="O18" s="235">
        <v>21413.830273348252</v>
      </c>
      <c r="P18" s="235">
        <v>111.79978675789992</v>
      </c>
      <c r="Q18" s="235">
        <v>361.7617078114565</v>
      </c>
      <c r="R18" s="235">
        <v>286.4122602490949</v>
      </c>
      <c r="S18" s="235">
        <v>190.34786582150934</v>
      </c>
      <c r="T18" s="235">
        <v>241.73686862177647</v>
      </c>
      <c r="U18" s="235">
        <v>16121.395681261642</v>
      </c>
      <c r="V18" s="235">
        <v>1231.965225134448</v>
      </c>
      <c r="W18" s="235">
        <v>2868.410877690424</v>
      </c>
      <c r="X18" s="235">
        <v>6037.763291172116</v>
      </c>
      <c r="Y18" s="235">
        <v>474.11889982598757</v>
      </c>
      <c r="Z18" s="235">
        <v>299.4831571565852</v>
      </c>
      <c r="AA18" s="235">
        <v>687.7126457678623</v>
      </c>
      <c r="AB18" s="235">
        <v>1691.946082123471</v>
      </c>
      <c r="AC18" s="235">
        <v>812.4302002441368</v>
      </c>
      <c r="AD18" s="235">
        <v>356.933225982391</v>
      </c>
      <c r="AE18" s="235">
        <v>863.8807365659818</v>
      </c>
      <c r="AF18" s="235">
        <v>851.2583435057009</v>
      </c>
      <c r="AG18" s="235">
        <v>424417.18170580966</v>
      </c>
      <c r="AH18" s="235">
        <v>36794.44543668512</v>
      </c>
      <c r="AI18" s="235">
        <v>199.7706940541937</v>
      </c>
      <c r="AJ18" s="235">
        <v>546.1518586700255</v>
      </c>
      <c r="AK18" s="235">
        <v>0</v>
      </c>
      <c r="AL18" s="233">
        <v>112.34742543044216</v>
      </c>
      <c r="AM18" s="233">
        <v>62.69329706395435</v>
      </c>
      <c r="AN18" s="233">
        <v>75.99151368202286</v>
      </c>
      <c r="AO18" s="233">
        <v>1.349289677645148</v>
      </c>
      <c r="AP18" s="233">
        <v>2.0584713228009424</v>
      </c>
      <c r="AQ18" s="233">
        <v>3.9507873566649727</v>
      </c>
      <c r="AR18" s="233">
        <v>2.519900530114493</v>
      </c>
      <c r="AS18" s="233">
        <v>67.34585010133787</v>
      </c>
      <c r="AT18" s="233">
        <v>4.086424263763329</v>
      </c>
      <c r="AU18" s="233">
        <v>16.446238732741378</v>
      </c>
      <c r="AV18" s="233">
        <v>230.32974840939184</v>
      </c>
      <c r="AW18" s="233">
        <v>11.082582437102348</v>
      </c>
      <c r="AX18" s="235">
        <v>47544.666666666664</v>
      </c>
      <c r="AY18" s="235">
        <v>13565.166666666666</v>
      </c>
      <c r="AZ18" s="235">
        <v>3431.5</v>
      </c>
      <c r="BA18" s="235">
        <v>12978.25</v>
      </c>
      <c r="BB18" s="131">
        <v>3240</v>
      </c>
      <c r="BC18" s="131">
        <v>860</v>
      </c>
      <c r="BD18" s="131">
        <v>860</v>
      </c>
      <c r="BE18" s="131">
        <v>0</v>
      </c>
      <c r="BF18" s="233">
        <v>13.991769547325102</v>
      </c>
      <c r="BG18" s="233">
        <v>5.473251028806585</v>
      </c>
      <c r="BH18" s="233">
        <v>62.55144032921811</v>
      </c>
      <c r="BI18" s="233">
        <v>1.2345679012345678</v>
      </c>
      <c r="BJ18" s="233">
        <v>7.94238683127572</v>
      </c>
      <c r="BK18" s="233">
        <v>0.823045267489712</v>
      </c>
      <c r="BL18" s="233">
        <v>1.646090534979424</v>
      </c>
      <c r="BM18" s="233">
        <v>2.4691358024691357</v>
      </c>
      <c r="BN18" s="233">
        <v>9.423868312757202</v>
      </c>
      <c r="BO18" s="233">
        <v>91.56378600823045</v>
      </c>
      <c r="BP18" s="235">
        <v>222.5</v>
      </c>
      <c r="BQ18" s="235">
        <v>28685.1316872428</v>
      </c>
      <c r="BR18" s="235">
        <v>21749.283950617282</v>
      </c>
      <c r="BS18" s="237">
        <v>6772.650205761317</v>
      </c>
    </row>
    <row r="19" spans="1:71" ht="30" customHeight="1">
      <c r="A19" s="130" t="s">
        <v>11</v>
      </c>
      <c r="B19" s="233">
        <v>69.30608098640886</v>
      </c>
      <c r="C19" s="233">
        <v>88.68729661693375</v>
      </c>
      <c r="D19" s="233">
        <v>0</v>
      </c>
      <c r="E19" s="233">
        <v>0</v>
      </c>
      <c r="F19" s="233">
        <v>0</v>
      </c>
      <c r="G19" s="233">
        <v>76.34660421545667</v>
      </c>
      <c r="H19" s="234">
        <v>187.04918032786884</v>
      </c>
      <c r="I19" s="234">
        <v>157.5381443298969</v>
      </c>
      <c r="J19" s="233">
        <v>111.6067776803973</v>
      </c>
      <c r="K19" s="233">
        <v>9.509654118627587</v>
      </c>
      <c r="L19" s="233">
        <v>10.613418530351439</v>
      </c>
      <c r="M19" s="233">
        <v>1.137077084059993</v>
      </c>
      <c r="N19" s="233">
        <v>1.269055093261581</v>
      </c>
      <c r="O19" s="235">
        <v>24971.107215892494</v>
      </c>
      <c r="P19" s="235">
        <v>555.4484370435291</v>
      </c>
      <c r="Q19" s="235">
        <v>1175.1387671633072</v>
      </c>
      <c r="R19" s="235">
        <v>1915.4104586619924</v>
      </c>
      <c r="S19" s="235">
        <v>769.2959392345895</v>
      </c>
      <c r="T19" s="235">
        <v>463.6137890739118</v>
      </c>
      <c r="U19" s="235">
        <v>17006.368682442302</v>
      </c>
      <c r="V19" s="235">
        <v>987.890739117733</v>
      </c>
      <c r="W19" s="235">
        <v>2097.940403155127</v>
      </c>
      <c r="X19" s="235">
        <v>8743.619611025311</v>
      </c>
      <c r="Y19" s="235">
        <v>591.7336334842813</v>
      </c>
      <c r="Z19" s="235">
        <v>505.88958982278876</v>
      </c>
      <c r="AA19" s="235">
        <v>1855.7312252964427</v>
      </c>
      <c r="AB19" s="235">
        <v>2183.218595398267</v>
      </c>
      <c r="AC19" s="235">
        <v>890.3358374996728</v>
      </c>
      <c r="AD19" s="235">
        <v>187.45910007067508</v>
      </c>
      <c r="AE19" s="235">
        <v>842.1066408397246</v>
      </c>
      <c r="AF19" s="235">
        <v>1687.1449886134596</v>
      </c>
      <c r="AG19" s="235">
        <v>330266.2869843033</v>
      </c>
      <c r="AH19" s="235">
        <v>39490.20877971</v>
      </c>
      <c r="AI19" s="235">
        <v>754.3868126406472</v>
      </c>
      <c r="AJ19" s="235">
        <v>946.1088178040395</v>
      </c>
      <c r="AK19" s="235">
        <v>0</v>
      </c>
      <c r="AL19" s="233">
        <v>76.16598801299355</v>
      </c>
      <c r="AM19" s="233">
        <v>86.8990726621382</v>
      </c>
      <c r="AN19" s="233">
        <v>82.13757996947358</v>
      </c>
      <c r="AO19" s="233">
        <v>3.500944444935138</v>
      </c>
      <c r="AP19" s="233">
        <v>5.009406595846966</v>
      </c>
      <c r="AQ19" s="233">
        <v>9.231081764831318</v>
      </c>
      <c r="AR19" s="233">
        <v>4.196103023779992</v>
      </c>
      <c r="AS19" s="233">
        <v>65.16101934341627</v>
      </c>
      <c r="AT19" s="233">
        <v>9.279716723485205</v>
      </c>
      <c r="AU19" s="233">
        <v>31.408697945115176</v>
      </c>
      <c r="AV19" s="233">
        <v>309.4846271726975</v>
      </c>
      <c r="AW19" s="233">
        <v>17.075090083249346</v>
      </c>
      <c r="AX19" s="235">
        <v>45748.775510204076</v>
      </c>
      <c r="AY19" s="235">
        <v>22395.61224489796</v>
      </c>
      <c r="AZ19" s="235">
        <v>3533.714285714286</v>
      </c>
      <c r="BA19" s="235">
        <v>14252.285714285714</v>
      </c>
      <c r="BB19" s="235"/>
      <c r="BC19" s="235"/>
      <c r="BD19" s="235"/>
      <c r="BE19" s="235"/>
      <c r="BF19" s="233">
        <v>18.367346938775512</v>
      </c>
      <c r="BG19" s="233">
        <v>8.326530612244898</v>
      </c>
      <c r="BH19" s="233">
        <v>77.71428571428571</v>
      </c>
      <c r="BI19" s="233">
        <v>2.612244897959184</v>
      </c>
      <c r="BJ19" s="233">
        <v>12.816326530612244</v>
      </c>
      <c r="BK19" s="233">
        <v>1.6326530612244898</v>
      </c>
      <c r="BL19" s="233">
        <v>2.857142857142857</v>
      </c>
      <c r="BM19" s="233">
        <v>4.244897959183674</v>
      </c>
      <c r="BN19" s="233">
        <v>15.673469387755102</v>
      </c>
      <c r="BO19" s="233">
        <v>125.87755102040816</v>
      </c>
      <c r="BP19" s="235">
        <v>308.4</v>
      </c>
      <c r="BQ19" s="235">
        <v>39022.473469387754</v>
      </c>
      <c r="BR19" s="235">
        <v>26862.538775510206</v>
      </c>
      <c r="BS19" s="237">
        <v>11115.416326530612</v>
      </c>
    </row>
    <row r="20" spans="1:71" ht="30" customHeight="1">
      <c r="A20" s="130" t="s">
        <v>132</v>
      </c>
      <c r="B20" s="233">
        <v>63.646971766848814</v>
      </c>
      <c r="C20" s="233">
        <v>94.28459908553586</v>
      </c>
      <c r="D20" s="233">
        <v>0</v>
      </c>
      <c r="E20" s="233">
        <v>0</v>
      </c>
      <c r="F20" s="233">
        <v>0</v>
      </c>
      <c r="G20" s="233">
        <v>74.00037686074995</v>
      </c>
      <c r="H20" s="234">
        <v>107.30054644808743</v>
      </c>
      <c r="I20" s="234">
        <v>179.9588477366255</v>
      </c>
      <c r="J20" s="233">
        <v>111.35159910368711</v>
      </c>
      <c r="K20" s="233">
        <v>9.665764213635246</v>
      </c>
      <c r="L20" s="233">
        <v>10.762983017474772</v>
      </c>
      <c r="M20" s="233">
        <v>1.0582021987497305</v>
      </c>
      <c r="N20" s="233">
        <v>1.1783250700582022</v>
      </c>
      <c r="O20" s="235">
        <v>24783.48441637808</v>
      </c>
      <c r="P20" s="235">
        <v>515.0998166632716</v>
      </c>
      <c r="Q20" s="235">
        <v>1424.7810144632308</v>
      </c>
      <c r="R20" s="235">
        <v>2512.960888164596</v>
      </c>
      <c r="S20" s="235">
        <v>641.1438174781015</v>
      </c>
      <c r="T20" s="235">
        <v>394.8360154817682</v>
      </c>
      <c r="U20" s="235">
        <v>16253.89590547973</v>
      </c>
      <c r="V20" s="235">
        <v>929.6445304542676</v>
      </c>
      <c r="W20" s="235">
        <v>2111.1224281931145</v>
      </c>
      <c r="X20" s="235">
        <v>10364.69243082552</v>
      </c>
      <c r="Y20" s="235">
        <v>1007.1575577406815</v>
      </c>
      <c r="Z20" s="235">
        <v>653.0985593414133</v>
      </c>
      <c r="AA20" s="235">
        <v>3060.5533958380975</v>
      </c>
      <c r="AB20" s="235">
        <v>2152.709810198948</v>
      </c>
      <c r="AC20" s="235">
        <v>874.4568945803795</v>
      </c>
      <c r="AD20" s="235">
        <v>168.94580379602104</v>
      </c>
      <c r="AE20" s="235">
        <v>834.2327921335467</v>
      </c>
      <c r="AF20" s="235">
        <v>1613.5376171964326</v>
      </c>
      <c r="AG20" s="235">
        <v>351106.32537533843</v>
      </c>
      <c r="AH20" s="235">
        <v>38438.91463677517</v>
      </c>
      <c r="AI20" s="235">
        <v>1014.6743451965012</v>
      </c>
      <c r="AJ20" s="235">
        <v>1323.0524565673115</v>
      </c>
      <c r="AK20" s="235">
        <v>0</v>
      </c>
      <c r="AL20" s="233">
        <v>76.31441462835431</v>
      </c>
      <c r="AM20" s="233">
        <v>76.95964158228308</v>
      </c>
      <c r="AN20" s="233">
        <v>76.67958523160651</v>
      </c>
      <c r="AO20" s="233">
        <v>4.505430953807977</v>
      </c>
      <c r="AP20" s="233">
        <v>5.924383738332825</v>
      </c>
      <c r="AQ20" s="233">
        <v>8.364054411182261</v>
      </c>
      <c r="AR20" s="233">
        <v>3.7675642899452875</v>
      </c>
      <c r="AS20" s="233">
        <v>64.73388841927836</v>
      </c>
      <c r="AT20" s="233">
        <v>12.23105342150665</v>
      </c>
      <c r="AU20" s="233">
        <v>31.139149065727196</v>
      </c>
      <c r="AV20" s="233">
        <v>282.8727018626057</v>
      </c>
      <c r="AW20" s="233">
        <v>12.931013710513001</v>
      </c>
      <c r="AX20" s="235">
        <v>43479.62962962963</v>
      </c>
      <c r="AY20" s="235">
        <v>22095.74074074074</v>
      </c>
      <c r="AZ20" s="235">
        <v>2683.25</v>
      </c>
      <c r="BA20" s="235">
        <v>13436.5</v>
      </c>
      <c r="BB20" s="131">
        <v>6480</v>
      </c>
      <c r="BC20" s="131">
        <v>3240</v>
      </c>
      <c r="BD20" s="131">
        <v>2700</v>
      </c>
      <c r="BE20" s="131">
        <v>648</v>
      </c>
      <c r="BF20" s="233">
        <v>22.06896551724138</v>
      </c>
      <c r="BG20" s="233">
        <v>7.655172413793103</v>
      </c>
      <c r="BH20" s="233">
        <v>80.3448275862069</v>
      </c>
      <c r="BI20" s="233">
        <v>3.4482758620689653</v>
      </c>
      <c r="BJ20" s="233">
        <v>14.482758620689657</v>
      </c>
      <c r="BK20" s="233">
        <v>2.0689655172413794</v>
      </c>
      <c r="BL20" s="233">
        <v>2.7586206896551726</v>
      </c>
      <c r="BM20" s="233">
        <v>4.137931034482759</v>
      </c>
      <c r="BN20" s="233">
        <v>23.03448275862069</v>
      </c>
      <c r="BO20" s="233">
        <v>137.93103448275863</v>
      </c>
      <c r="BP20" s="235">
        <v>200</v>
      </c>
      <c r="BQ20" s="235">
        <v>41118.18620689655</v>
      </c>
      <c r="BR20" s="235">
        <v>28494.475862068964</v>
      </c>
      <c r="BS20" s="237">
        <v>11949.924137931035</v>
      </c>
    </row>
    <row r="21" spans="1:71" ht="30" customHeight="1">
      <c r="A21" s="130" t="s">
        <v>131</v>
      </c>
      <c r="B21" s="233">
        <v>78.36065573770492</v>
      </c>
      <c r="C21" s="233">
        <v>81.83060109289617</v>
      </c>
      <c r="D21" s="233">
        <v>0</v>
      </c>
      <c r="E21" s="233">
        <v>0</v>
      </c>
      <c r="F21" s="233">
        <v>0</v>
      </c>
      <c r="G21" s="233">
        <v>79.74863387978142</v>
      </c>
      <c r="H21" s="234">
        <v>79.74863387978142</v>
      </c>
      <c r="I21" s="234">
        <v>135.02479338842974</v>
      </c>
      <c r="J21" s="233">
        <v>111.95011648622722</v>
      </c>
      <c r="K21" s="233">
        <v>9.307397959183673</v>
      </c>
      <c r="L21" s="233">
        <v>10.419642857142858</v>
      </c>
      <c r="M21" s="233">
        <v>1.2638233383849318</v>
      </c>
      <c r="N21" s="233">
        <v>1.4148516995020568</v>
      </c>
      <c r="O21" s="235">
        <v>25223.55077429081</v>
      </c>
      <c r="P21" s="235">
        <v>609.7368781691106</v>
      </c>
      <c r="Q21" s="235">
        <v>839.2490064410032</v>
      </c>
      <c r="R21" s="235">
        <v>1111.415650267233</v>
      </c>
      <c r="S21" s="235">
        <v>941.7226257366041</v>
      </c>
      <c r="T21" s="235">
        <v>556.153213649445</v>
      </c>
      <c r="U21" s="235">
        <v>18018.809099629983</v>
      </c>
      <c r="V21" s="235">
        <v>1066.2601068932438</v>
      </c>
      <c r="W21" s="235">
        <v>2080.20419350418</v>
      </c>
      <c r="X21" s="235">
        <v>6574.152283021178</v>
      </c>
      <c r="Y21" s="235">
        <v>35.77549271636675</v>
      </c>
      <c r="Z21" s="235">
        <v>308.8811360019586</v>
      </c>
      <c r="AA21" s="235">
        <v>243.32843677316686</v>
      </c>
      <c r="AB21" s="235">
        <v>2224.0482311176397</v>
      </c>
      <c r="AC21" s="235">
        <v>911.5864854939405</v>
      </c>
      <c r="AD21" s="235">
        <v>212.2352797159995</v>
      </c>
      <c r="AE21" s="235">
        <v>852.6441424899008</v>
      </c>
      <c r="AF21" s="235">
        <v>1785.6530787122047</v>
      </c>
      <c r="AG21" s="235">
        <v>303265.943877551</v>
      </c>
      <c r="AH21" s="235">
        <v>41179.56267590387</v>
      </c>
      <c r="AI21" s="235">
        <v>405.16293805767486</v>
      </c>
      <c r="AJ21" s="235">
        <v>440.3691969481443</v>
      </c>
      <c r="AK21" s="235">
        <v>0</v>
      </c>
      <c r="AL21" s="233">
        <v>75.66726511071215</v>
      </c>
      <c r="AM21" s="233">
        <v>126.9647248834563</v>
      </c>
      <c r="AN21" s="233">
        <v>102.38395656496138</v>
      </c>
      <c r="AO21" s="233">
        <v>1.9942336931491986</v>
      </c>
      <c r="AP21" s="233">
        <v>3.6369581995327227</v>
      </c>
      <c r="AQ21" s="233">
        <v>10.531606385417259</v>
      </c>
      <c r="AR21" s="233">
        <v>4.838903013747027</v>
      </c>
      <c r="AS21" s="233">
        <v>65.79534912457909</v>
      </c>
      <c r="AT21" s="233">
        <v>4.896702860528969</v>
      </c>
      <c r="AU21" s="233">
        <v>31.809003500185824</v>
      </c>
      <c r="AV21" s="233">
        <v>345.18944782102676</v>
      </c>
      <c r="AW21" s="233">
        <v>22.635135135135133</v>
      </c>
      <c r="AX21" s="235">
        <v>48533.63636363636</v>
      </c>
      <c r="AY21" s="235">
        <v>22763.63636363636</v>
      </c>
      <c r="AZ21" s="235">
        <v>4667.666666666667</v>
      </c>
      <c r="BA21" s="235">
        <v>15340</v>
      </c>
      <c r="BB21" s="131">
        <v>6480</v>
      </c>
      <c r="BC21" s="131">
        <v>2160</v>
      </c>
      <c r="BD21" s="131">
        <v>0</v>
      </c>
      <c r="BE21" s="131">
        <v>0</v>
      </c>
      <c r="BF21" s="233">
        <v>13</v>
      </c>
      <c r="BG21" s="233">
        <v>9.3</v>
      </c>
      <c r="BH21" s="233">
        <v>73.9</v>
      </c>
      <c r="BI21" s="233">
        <v>1.4</v>
      </c>
      <c r="BJ21" s="233">
        <v>10.4</v>
      </c>
      <c r="BK21" s="233">
        <v>1</v>
      </c>
      <c r="BL21" s="233">
        <v>3</v>
      </c>
      <c r="BM21" s="233">
        <v>4.4</v>
      </c>
      <c r="BN21" s="233">
        <v>5</v>
      </c>
      <c r="BO21" s="233">
        <v>108.4</v>
      </c>
      <c r="BP21" s="235">
        <v>108.4</v>
      </c>
      <c r="BQ21" s="235">
        <v>35983.69</v>
      </c>
      <c r="BR21" s="235">
        <v>24496.23</v>
      </c>
      <c r="BS21" s="237">
        <v>9905.38</v>
      </c>
    </row>
    <row r="22" spans="1:71" ht="30" customHeight="1">
      <c r="A22" s="130" t="s">
        <v>17</v>
      </c>
      <c r="B22" s="233">
        <v>78.69945355191257</v>
      </c>
      <c r="C22" s="233">
        <v>0</v>
      </c>
      <c r="D22" s="233">
        <v>0</v>
      </c>
      <c r="E22" s="233">
        <v>0</v>
      </c>
      <c r="F22" s="233">
        <v>0</v>
      </c>
      <c r="G22" s="233">
        <v>78.69945355191257</v>
      </c>
      <c r="H22" s="234">
        <v>118.04918032786885</v>
      </c>
      <c r="I22" s="234">
        <v>242.34567901234567</v>
      </c>
      <c r="J22" s="233">
        <v>136.30051381752534</v>
      </c>
      <c r="K22" s="233">
        <v>0</v>
      </c>
      <c r="L22" s="233">
        <v>0</v>
      </c>
      <c r="M22" s="233">
        <v>0</v>
      </c>
      <c r="N22" s="233">
        <v>0</v>
      </c>
      <c r="O22" s="235">
        <v>37051.196593065775</v>
      </c>
      <c r="P22" s="235">
        <v>1503.2865805675137</v>
      </c>
      <c r="Q22" s="235">
        <v>3997.106883303245</v>
      </c>
      <c r="R22" s="235">
        <v>4305.096514373004</v>
      </c>
      <c r="S22" s="235">
        <v>1665.5788547886866</v>
      </c>
      <c r="T22" s="235">
        <v>947.7155950562421</v>
      </c>
      <c r="U22" s="235">
        <v>20711.868721936768</v>
      </c>
      <c r="V22" s="235">
        <v>1781.882145998241</v>
      </c>
      <c r="W22" s="235">
        <v>2138.6612970420774</v>
      </c>
      <c r="X22" s="235">
        <v>13057.802682968246</v>
      </c>
      <c r="Y22" s="235">
        <v>535.6427237221939</v>
      </c>
      <c r="Z22" s="235">
        <v>2496.0095092545425</v>
      </c>
      <c r="AA22" s="235">
        <v>1517.8807947019868</v>
      </c>
      <c r="AB22" s="235">
        <v>3329.3768042112415</v>
      </c>
      <c r="AC22" s="235">
        <v>1478.111733740873</v>
      </c>
      <c r="AD22" s="235">
        <v>172.30429614535575</v>
      </c>
      <c r="AE22" s="235">
        <v>802.2075055187637</v>
      </c>
      <c r="AF22" s="235">
        <v>2726.269315673289</v>
      </c>
      <c r="AG22" s="235">
        <v>0</v>
      </c>
      <c r="AH22" s="235">
        <v>0</v>
      </c>
      <c r="AI22" s="235">
        <v>0</v>
      </c>
      <c r="AJ22" s="235">
        <v>0</v>
      </c>
      <c r="AK22" s="235">
        <v>0</v>
      </c>
      <c r="AL22" s="233">
        <v>0</v>
      </c>
      <c r="AM22" s="233">
        <v>0</v>
      </c>
      <c r="AN22" s="233">
        <v>0</v>
      </c>
      <c r="AO22" s="233">
        <v>4.0718488586417125</v>
      </c>
      <c r="AP22" s="233">
        <v>13.490080209029593</v>
      </c>
      <c r="AQ22" s="233">
        <v>11.310198969705562</v>
      </c>
      <c r="AR22" s="233">
        <v>5.40098607144545</v>
      </c>
      <c r="AS22" s="233">
        <v>0.9867996465839446</v>
      </c>
      <c r="AT22" s="233">
        <v>0</v>
      </c>
      <c r="AU22" s="233">
        <v>100.25139534205312</v>
      </c>
      <c r="AV22" s="233">
        <v>184.05520294624665</v>
      </c>
      <c r="AW22" s="233">
        <v>8.349984328475161</v>
      </c>
      <c r="AX22" s="235">
        <v>0</v>
      </c>
      <c r="AY22" s="235">
        <v>0</v>
      </c>
      <c r="AZ22" s="235">
        <v>0</v>
      </c>
      <c r="BA22" s="235">
        <v>0</v>
      </c>
      <c r="BB22" s="131">
        <v>6300</v>
      </c>
      <c r="BC22" s="131">
        <v>4200</v>
      </c>
      <c r="BD22" s="131">
        <v>0</v>
      </c>
      <c r="BE22" s="131">
        <v>0</v>
      </c>
      <c r="BF22" s="233">
        <v>16</v>
      </c>
      <c r="BG22" s="233">
        <v>0</v>
      </c>
      <c r="BH22" s="233">
        <v>0</v>
      </c>
      <c r="BI22" s="233">
        <v>0</v>
      </c>
      <c r="BJ22" s="233">
        <v>2</v>
      </c>
      <c r="BK22" s="233">
        <v>0</v>
      </c>
      <c r="BL22" s="233">
        <v>0</v>
      </c>
      <c r="BM22" s="233">
        <v>0</v>
      </c>
      <c r="BN22" s="233">
        <v>0</v>
      </c>
      <c r="BO22" s="233">
        <v>2</v>
      </c>
      <c r="BP22" s="235">
        <v>3</v>
      </c>
      <c r="BQ22" s="235">
        <v>46085.293333333335</v>
      </c>
      <c r="BR22" s="235">
        <v>28666.52666666667</v>
      </c>
      <c r="BS22" s="237">
        <v>16015.153333333334</v>
      </c>
    </row>
    <row r="23" spans="1:71" ht="30" customHeight="1">
      <c r="A23" s="130" t="s">
        <v>20</v>
      </c>
      <c r="B23" s="233">
        <v>82.69919939001143</v>
      </c>
      <c r="C23" s="233">
        <v>0</v>
      </c>
      <c r="D23" s="233">
        <v>0</v>
      </c>
      <c r="E23" s="233">
        <v>0</v>
      </c>
      <c r="F23" s="233">
        <v>0</v>
      </c>
      <c r="G23" s="233">
        <v>82.69919939001143</v>
      </c>
      <c r="H23" s="234">
        <v>177.80327868852459</v>
      </c>
      <c r="I23" s="234">
        <v>429.798353909465</v>
      </c>
      <c r="J23" s="233">
        <v>160.49081074436046</v>
      </c>
      <c r="K23" s="233">
        <v>6.136929460580913</v>
      </c>
      <c r="L23" s="233">
        <v>9.849207846095814</v>
      </c>
      <c r="M23" s="233">
        <v>1.0428010576075635</v>
      </c>
      <c r="N23" s="233">
        <v>1.673599871805144</v>
      </c>
      <c r="O23" s="235">
        <v>35517.36431249615</v>
      </c>
      <c r="P23" s="235">
        <v>1098.9458479316493</v>
      </c>
      <c r="Q23" s="235">
        <v>3503.257729424058</v>
      </c>
      <c r="R23" s="235">
        <v>7289.108119736923</v>
      </c>
      <c r="S23" s="235">
        <v>1668.2186981375621</v>
      </c>
      <c r="T23" s="235">
        <v>872.1802200504027</v>
      </c>
      <c r="U23" s="235">
        <v>17976.227795193314</v>
      </c>
      <c r="V23" s="235">
        <v>1646.8129571577847</v>
      </c>
      <c r="W23" s="235">
        <v>1462.6129448644663</v>
      </c>
      <c r="X23" s="235">
        <v>9048.04626535556</v>
      </c>
      <c r="Y23" s="235">
        <v>169.8662402696259</v>
      </c>
      <c r="Z23" s="235">
        <v>1493.5609578613762</v>
      </c>
      <c r="AA23" s="235">
        <v>2051.89532846296</v>
      </c>
      <c r="AB23" s="235">
        <v>1934.144636684827</v>
      </c>
      <c r="AC23" s="235">
        <v>1159.937189417949</v>
      </c>
      <c r="AD23" s="235">
        <v>246.91452590457772</v>
      </c>
      <c r="AE23" s="235">
        <v>556.4098390478836</v>
      </c>
      <c r="AF23" s="235">
        <v>1435.3175477063605</v>
      </c>
      <c r="AG23" s="235">
        <v>307083.6476801207</v>
      </c>
      <c r="AH23" s="235">
        <v>52180.3541382902</v>
      </c>
      <c r="AI23" s="235">
        <v>452.9457222579446</v>
      </c>
      <c r="AJ23" s="235">
        <v>2153.3474518779826</v>
      </c>
      <c r="AK23" s="235">
        <v>14.874915483434753</v>
      </c>
      <c r="AL23" s="233">
        <v>116.24599515511449</v>
      </c>
      <c r="AM23" s="233">
        <v>105.18808094699325</v>
      </c>
      <c r="AN23" s="233">
        <v>107.10982750542652</v>
      </c>
      <c r="AO23" s="233">
        <v>2.7410124634748176</v>
      </c>
      <c r="AP23" s="233">
        <v>11.791457521769239</v>
      </c>
      <c r="AQ23" s="233">
        <v>9.537314418291842</v>
      </c>
      <c r="AR23" s="233">
        <v>5.463322805072605</v>
      </c>
      <c r="AS23" s="233">
        <v>54.22525048903554</v>
      </c>
      <c r="AT23" s="233">
        <v>12.213752486644823</v>
      </c>
      <c r="AU23" s="233">
        <v>20.74655187094106</v>
      </c>
      <c r="AV23" s="233">
        <v>322.4526153719096</v>
      </c>
      <c r="AW23" s="233">
        <v>16.42313160332002</v>
      </c>
      <c r="AX23" s="235">
        <v>49692</v>
      </c>
      <c r="AY23" s="235">
        <v>28233.18181818182</v>
      </c>
      <c r="AZ23" s="235">
        <v>4640</v>
      </c>
      <c r="BA23" s="235">
        <v>29650.5</v>
      </c>
      <c r="BB23" s="235">
        <v>8640</v>
      </c>
      <c r="BC23" s="235">
        <v>1620</v>
      </c>
      <c r="BD23" s="235">
        <v>0</v>
      </c>
      <c r="BE23" s="235">
        <v>0</v>
      </c>
      <c r="BF23" s="233">
        <v>29.767441860465116</v>
      </c>
      <c r="BG23" s="233">
        <v>13.30232558139535</v>
      </c>
      <c r="BH23" s="233">
        <v>76.74418604651163</v>
      </c>
      <c r="BI23" s="233">
        <v>3.7209302325581395</v>
      </c>
      <c r="BJ23" s="233">
        <v>11.395348837209303</v>
      </c>
      <c r="BK23" s="233">
        <v>0.9302325581395349</v>
      </c>
      <c r="BL23" s="233">
        <v>2.7906976744186047</v>
      </c>
      <c r="BM23" s="233">
        <v>5.116279069767442</v>
      </c>
      <c r="BN23" s="233">
        <v>8.837209302325581</v>
      </c>
      <c r="BO23" s="233">
        <v>122.8372093023256</v>
      </c>
      <c r="BP23" s="235">
        <v>264.1</v>
      </c>
      <c r="BQ23" s="235">
        <v>35823.33488372093</v>
      </c>
      <c r="BR23" s="235">
        <v>24926.944186046512</v>
      </c>
      <c r="BS23" s="237">
        <v>9845.26976744186</v>
      </c>
    </row>
    <row r="24" spans="1:71" ht="30" customHeight="1">
      <c r="A24" s="130" t="s">
        <v>22</v>
      </c>
      <c r="B24" s="233">
        <v>75.28142076502732</v>
      </c>
      <c r="C24" s="233">
        <v>88.06921675774136</v>
      </c>
      <c r="D24" s="233">
        <v>0</v>
      </c>
      <c r="E24" s="233">
        <v>0</v>
      </c>
      <c r="F24" s="233">
        <v>0</v>
      </c>
      <c r="G24" s="233">
        <v>78.2324506094998</v>
      </c>
      <c r="H24" s="234">
        <v>203.40437158469945</v>
      </c>
      <c r="I24" s="234">
        <v>152.14128943758573</v>
      </c>
      <c r="J24" s="233">
        <v>148.98181232033957</v>
      </c>
      <c r="K24" s="233">
        <v>8.475182149362476</v>
      </c>
      <c r="L24" s="233">
        <v>12.626479963570128</v>
      </c>
      <c r="M24" s="233">
        <v>1.2012844510424063</v>
      </c>
      <c r="N24" s="233">
        <v>1.7896953462854193</v>
      </c>
      <c r="O24" s="235">
        <v>20145.31338151143</v>
      </c>
      <c r="P24" s="235">
        <v>460.0112833463181</v>
      </c>
      <c r="Q24" s="235">
        <v>554.791392418666</v>
      </c>
      <c r="R24" s="235">
        <v>1057.4107406710905</v>
      </c>
      <c r="S24" s="235">
        <v>477.07062837492947</v>
      </c>
      <c r="T24" s="235">
        <v>278.6314912822717</v>
      </c>
      <c r="U24" s="235">
        <v>14732.463799263895</v>
      </c>
      <c r="V24" s="235">
        <v>1639.2284340327217</v>
      </c>
      <c r="W24" s="235">
        <v>945.7056121215378</v>
      </c>
      <c r="X24" s="235">
        <v>10271.3707387004</v>
      </c>
      <c r="Y24" s="235">
        <v>5001.695052790075</v>
      </c>
      <c r="Z24" s="235">
        <v>452.0561531317904</v>
      </c>
      <c r="AA24" s="235">
        <v>1012.162905392612</v>
      </c>
      <c r="AB24" s="235">
        <v>1300.520236946741</v>
      </c>
      <c r="AC24" s="235">
        <v>366.02320779724283</v>
      </c>
      <c r="AD24" s="235">
        <v>146.85648853585306</v>
      </c>
      <c r="AE24" s="235">
        <v>683.7734760303307</v>
      </c>
      <c r="AF24" s="235">
        <v>1308.2832180757543</v>
      </c>
      <c r="AG24" s="235">
        <v>300426.4571948998</v>
      </c>
      <c r="AH24" s="235">
        <v>42582.87613761053</v>
      </c>
      <c r="AI24" s="235">
        <v>2700.4051640887587</v>
      </c>
      <c r="AJ24" s="235">
        <v>554.918346757878</v>
      </c>
      <c r="AK24" s="235">
        <v>648.3760040834967</v>
      </c>
      <c r="AL24" s="233">
        <v>117.6709507151291</v>
      </c>
      <c r="AM24" s="233">
        <v>88.89925917284023</v>
      </c>
      <c r="AN24" s="233">
        <v>112.76638763533794</v>
      </c>
      <c r="AO24" s="233">
        <v>22.31910012558044</v>
      </c>
      <c r="AP24" s="233">
        <v>3.4650197465200123</v>
      </c>
      <c r="AQ24" s="233">
        <v>6.8117346849840805</v>
      </c>
      <c r="AR24" s="233">
        <v>2.3243749587903655</v>
      </c>
      <c r="AS24" s="233">
        <v>64.61595058661072</v>
      </c>
      <c r="AT24" s="233">
        <v>20.106745556767017</v>
      </c>
      <c r="AU24" s="233">
        <v>25.794243724025044</v>
      </c>
      <c r="AV24" s="233">
        <v>230.84264419471614</v>
      </c>
      <c r="AW24" s="233">
        <v>13.810106982741413</v>
      </c>
      <c r="AX24" s="235">
        <v>44571.145833333336</v>
      </c>
      <c r="AY24" s="235">
        <v>18724.791666666668</v>
      </c>
      <c r="AZ24" s="235">
        <v>2844.222222222222</v>
      </c>
      <c r="BA24" s="235">
        <v>6815.444444444444</v>
      </c>
      <c r="BB24" s="235"/>
      <c r="BC24" s="235"/>
      <c r="BD24" s="235"/>
      <c r="BE24" s="235"/>
      <c r="BF24" s="233">
        <v>21.153846153846153</v>
      </c>
      <c r="BG24" s="233">
        <v>9.192307692307692</v>
      </c>
      <c r="BH24" s="233">
        <v>66.5769230769231</v>
      </c>
      <c r="BI24" s="233">
        <v>5</v>
      </c>
      <c r="BJ24" s="233">
        <v>15</v>
      </c>
      <c r="BK24" s="233">
        <v>10.076923076923077</v>
      </c>
      <c r="BL24" s="233">
        <v>3.4615384615384617</v>
      </c>
      <c r="BM24" s="233">
        <v>3.692307692307692</v>
      </c>
      <c r="BN24" s="233">
        <v>38.57692307692307</v>
      </c>
      <c r="BO24" s="233">
        <v>151.57692307692307</v>
      </c>
      <c r="BP24" s="235">
        <v>394.1</v>
      </c>
      <c r="BQ24" s="235">
        <v>61154.46538461538</v>
      </c>
      <c r="BR24" s="235">
        <v>47715.99230769231</v>
      </c>
      <c r="BS24" s="237">
        <v>11187.565384615385</v>
      </c>
    </row>
    <row r="25" spans="1:71" ht="30" customHeight="1">
      <c r="A25" s="130" t="s">
        <v>128</v>
      </c>
      <c r="B25" s="233">
        <v>71.25245901639344</v>
      </c>
      <c r="C25" s="233">
        <v>0</v>
      </c>
      <c r="D25" s="233">
        <v>0</v>
      </c>
      <c r="E25" s="233">
        <v>0</v>
      </c>
      <c r="F25" s="233">
        <v>0</v>
      </c>
      <c r="G25" s="233">
        <v>71.25245901639344</v>
      </c>
      <c r="H25" s="234">
        <v>89.06557377049181</v>
      </c>
      <c r="I25" s="234">
        <v>181.3127572016461</v>
      </c>
      <c r="J25" s="233">
        <v>135.158598687036</v>
      </c>
      <c r="K25" s="233">
        <v>8.89683406113537</v>
      </c>
      <c r="L25" s="233">
        <v>12.024836244541484</v>
      </c>
      <c r="M25" s="233">
        <v>1.1535848255361314</v>
      </c>
      <c r="N25" s="233">
        <v>1.5591690848609243</v>
      </c>
      <c r="O25" s="235">
        <v>19186.514510092642</v>
      </c>
      <c r="P25" s="235">
        <v>700.1963310632555</v>
      </c>
      <c r="Q25" s="235">
        <v>590.6497331124609</v>
      </c>
      <c r="R25" s="235">
        <v>956.6537824406405</v>
      </c>
      <c r="S25" s="235">
        <v>575.6794895392355</v>
      </c>
      <c r="T25" s="235">
        <v>288.5146327995582</v>
      </c>
      <c r="U25" s="235">
        <v>13172.46456837843</v>
      </c>
      <c r="V25" s="235">
        <v>1690.8399288299895</v>
      </c>
      <c r="W25" s="235">
        <v>1211.5160439290753</v>
      </c>
      <c r="X25" s="235">
        <v>10406.432283982842</v>
      </c>
      <c r="Y25" s="235">
        <v>5447.899407612519</v>
      </c>
      <c r="Z25" s="235">
        <v>527.5653101522958</v>
      </c>
      <c r="AA25" s="235">
        <v>1075.1492317120226</v>
      </c>
      <c r="AB25" s="235">
        <v>1022.3336889171339</v>
      </c>
      <c r="AC25" s="235">
        <v>378.3789918064414</v>
      </c>
      <c r="AD25" s="235">
        <v>96.18920084432239</v>
      </c>
      <c r="AE25" s="235">
        <v>699.7435257268662</v>
      </c>
      <c r="AF25" s="235">
        <v>1159.1729272112395</v>
      </c>
      <c r="AG25" s="235">
        <v>295834.8799126638</v>
      </c>
      <c r="AH25" s="235">
        <v>38358.65949465638</v>
      </c>
      <c r="AI25" s="235">
        <v>2792.112918585387</v>
      </c>
      <c r="AJ25" s="235">
        <v>541.8291871583808</v>
      </c>
      <c r="AK25" s="235">
        <v>818.7925639609792</v>
      </c>
      <c r="AL25" s="233">
        <v>122.80888639708458</v>
      </c>
      <c r="AM25" s="233">
        <v>102.31852654387865</v>
      </c>
      <c r="AN25" s="233">
        <v>119.47881206714403</v>
      </c>
      <c r="AO25" s="233">
        <v>24.249888600742292</v>
      </c>
      <c r="AP25" s="233">
        <v>3.9207003346129254</v>
      </c>
      <c r="AQ25" s="233">
        <v>5.886770380990074</v>
      </c>
      <c r="AR25" s="233">
        <v>2.4056704297935583</v>
      </c>
      <c r="AS25" s="233">
        <v>69.30654735580815</v>
      </c>
      <c r="AT25" s="233">
        <v>21.325258377988682</v>
      </c>
      <c r="AU25" s="233">
        <v>22.835891385286512</v>
      </c>
      <c r="AV25" s="233">
        <v>181.0102143313722</v>
      </c>
      <c r="AW25" s="233">
        <v>14.618364924273061</v>
      </c>
      <c r="AX25" s="235">
        <v>34689.25</v>
      </c>
      <c r="AY25" s="235">
        <v>15952.25</v>
      </c>
      <c r="AZ25" s="235">
        <v>2801.5</v>
      </c>
      <c r="BA25" s="235">
        <v>6519</v>
      </c>
      <c r="BB25" s="131">
        <v>5400</v>
      </c>
      <c r="BC25" s="131">
        <v>1620</v>
      </c>
      <c r="BD25" s="131">
        <v>2160</v>
      </c>
      <c r="BE25" s="131">
        <v>486</v>
      </c>
      <c r="BF25" s="233">
        <v>26.400000000000002</v>
      </c>
      <c r="BG25" s="233">
        <v>8.64</v>
      </c>
      <c r="BH25" s="233">
        <v>62.8</v>
      </c>
      <c r="BI25" s="233">
        <v>3.84</v>
      </c>
      <c r="BJ25" s="233">
        <v>14.48</v>
      </c>
      <c r="BK25" s="233">
        <v>9.120000000000001</v>
      </c>
      <c r="BL25" s="233">
        <v>3.2</v>
      </c>
      <c r="BM25" s="233">
        <v>3.2</v>
      </c>
      <c r="BN25" s="233">
        <v>50.63999999999999</v>
      </c>
      <c r="BO25" s="233">
        <v>155.92000000000002</v>
      </c>
      <c r="BP25" s="235">
        <v>194.9</v>
      </c>
      <c r="BQ25" s="235">
        <v>59795.32</v>
      </c>
      <c r="BR25" s="235">
        <v>47139.304</v>
      </c>
      <c r="BS25" s="237">
        <v>10583.752</v>
      </c>
    </row>
    <row r="26" spans="1:71" ht="30" customHeight="1">
      <c r="A26" s="130" t="s">
        <v>130</v>
      </c>
      <c r="B26" s="233">
        <v>78.90103217972072</v>
      </c>
      <c r="C26" s="233">
        <v>0</v>
      </c>
      <c r="D26" s="233">
        <v>0</v>
      </c>
      <c r="E26" s="233">
        <v>0</v>
      </c>
      <c r="F26" s="233">
        <v>0</v>
      </c>
      <c r="G26" s="233">
        <v>78.90103217972072</v>
      </c>
      <c r="H26" s="234">
        <v>28.404371584699454</v>
      </c>
      <c r="I26" s="234">
        <v>107.68312757201646</v>
      </c>
      <c r="J26" s="233">
        <v>251.70257791458255</v>
      </c>
      <c r="K26" s="233">
        <v>4.969407265774379</v>
      </c>
      <c r="L26" s="233">
        <v>12.50812619502868</v>
      </c>
      <c r="M26" s="233">
        <v>1.15858687172629</v>
      </c>
      <c r="N26" s="233">
        <v>2.9161930235149893</v>
      </c>
      <c r="O26" s="235">
        <v>18765.294343978454</v>
      </c>
      <c r="P26" s="235">
        <v>299.15352058484035</v>
      </c>
      <c r="Q26" s="235">
        <v>446.9988457098884</v>
      </c>
      <c r="R26" s="235">
        <v>997.8838014621008</v>
      </c>
      <c r="S26" s="235">
        <v>352.539438245479</v>
      </c>
      <c r="T26" s="235">
        <v>208.34936514043864</v>
      </c>
      <c r="U26" s="235">
        <v>14036.167756829549</v>
      </c>
      <c r="V26" s="235">
        <v>1727.106579453636</v>
      </c>
      <c r="W26" s="235">
        <v>697.0950365525202</v>
      </c>
      <c r="X26" s="235">
        <v>7535.483624412427</v>
      </c>
      <c r="Y26" s="235">
        <v>3645.660564833569</v>
      </c>
      <c r="Z26" s="235">
        <v>292.69690831963925</v>
      </c>
      <c r="AA26" s="235">
        <v>240.03515878778614</v>
      </c>
      <c r="AB26" s="235">
        <v>913.1730805976994</v>
      </c>
      <c r="AC26" s="235">
        <v>198.57071884434595</v>
      </c>
      <c r="AD26" s="235">
        <v>137.42500095540183</v>
      </c>
      <c r="AE26" s="235">
        <v>567.9672870409295</v>
      </c>
      <c r="AF26" s="235">
        <v>1539.954905033057</v>
      </c>
      <c r="AG26" s="235">
        <v>187507.17017208412</v>
      </c>
      <c r="AH26" s="235">
        <v>43716.14844533601</v>
      </c>
      <c r="AI26" s="235">
        <v>2097.557640237398</v>
      </c>
      <c r="AJ26" s="235">
        <v>363.5369088969723</v>
      </c>
      <c r="AK26" s="235">
        <v>0</v>
      </c>
      <c r="AL26" s="233">
        <v>128.4419699320668</v>
      </c>
      <c r="AM26" s="233">
        <v>92.58200421306049</v>
      </c>
      <c r="AN26" s="233">
        <v>123.14496860587876</v>
      </c>
      <c r="AO26" s="233">
        <v>25.112105336953334</v>
      </c>
      <c r="AP26" s="233">
        <v>3.137164926771443</v>
      </c>
      <c r="AQ26" s="233">
        <v>7.02586261838298</v>
      </c>
      <c r="AR26" s="233">
        <v>1.8767924744751634</v>
      </c>
      <c r="AS26" s="233">
        <v>75.27333526870783</v>
      </c>
      <c r="AT26" s="233">
        <v>19.64150461543163</v>
      </c>
      <c r="AU26" s="233">
        <v>31.976024638918055</v>
      </c>
      <c r="AV26" s="233">
        <v>162.77657741432597</v>
      </c>
      <c r="AW26" s="233">
        <v>4.5154938052129205</v>
      </c>
      <c r="AX26" s="235">
        <v>59516</v>
      </c>
      <c r="AY26" s="235">
        <v>27560</v>
      </c>
      <c r="AZ26" s="235">
        <v>1651</v>
      </c>
      <c r="BA26" s="235">
        <v>7362</v>
      </c>
      <c r="BB26" s="131">
        <v>3240</v>
      </c>
      <c r="BC26" s="131">
        <v>1620</v>
      </c>
      <c r="BD26" s="131">
        <v>1620</v>
      </c>
      <c r="BE26" s="131">
        <v>486</v>
      </c>
      <c r="BF26" s="233">
        <v>27.77777777777778</v>
      </c>
      <c r="BG26" s="233">
        <v>14.166666666666666</v>
      </c>
      <c r="BH26" s="233">
        <v>67.5</v>
      </c>
      <c r="BI26" s="233">
        <v>10</v>
      </c>
      <c r="BJ26" s="233">
        <v>15.000000000000002</v>
      </c>
      <c r="BK26" s="233">
        <v>2.7777777777777777</v>
      </c>
      <c r="BL26" s="233">
        <v>2.7777777777777777</v>
      </c>
      <c r="BM26" s="233">
        <v>2.7777777777777777</v>
      </c>
      <c r="BN26" s="233">
        <v>28.888888888888893</v>
      </c>
      <c r="BO26" s="233">
        <v>143.88888888888889</v>
      </c>
      <c r="BP26" s="235">
        <v>51.8</v>
      </c>
      <c r="BQ26" s="235">
        <v>71010.27777777778</v>
      </c>
      <c r="BR26" s="235">
        <v>50724.52777777778</v>
      </c>
      <c r="BS26" s="237">
        <v>15016.444444444445</v>
      </c>
    </row>
    <row r="27" spans="1:71" ht="30" customHeight="1">
      <c r="A27" s="135" t="s">
        <v>129</v>
      </c>
      <c r="B27" s="238">
        <v>84.85357993554715</v>
      </c>
      <c r="C27" s="238">
        <v>88.06921675774136</v>
      </c>
      <c r="D27" s="238">
        <v>0</v>
      </c>
      <c r="E27" s="238">
        <v>0</v>
      </c>
      <c r="F27" s="238">
        <v>0</v>
      </c>
      <c r="G27" s="238">
        <v>86.80245073687696</v>
      </c>
      <c r="H27" s="239">
        <v>85.93442622950819</v>
      </c>
      <c r="I27" s="239">
        <v>167.42798353909464</v>
      </c>
      <c r="J27" s="238">
        <v>129.3558438255119</v>
      </c>
      <c r="K27" s="238">
        <v>10.387054161162483</v>
      </c>
      <c r="L27" s="238">
        <v>13.436261558784677</v>
      </c>
      <c r="M27" s="238">
        <v>1.2712501515702679</v>
      </c>
      <c r="N27" s="238">
        <v>1.644436360696819</v>
      </c>
      <c r="O27" s="240">
        <v>21595.192674551698</v>
      </c>
      <c r="P27" s="240">
        <v>264.2439272542287</v>
      </c>
      <c r="Q27" s="240">
        <v>553.2557548009665</v>
      </c>
      <c r="R27" s="240">
        <v>1181.514689049981</v>
      </c>
      <c r="S27" s="240">
        <v>416.0307770571029</v>
      </c>
      <c r="T27" s="240">
        <v>291.6189749459494</v>
      </c>
      <c r="U27" s="240">
        <v>16579.454406714995</v>
      </c>
      <c r="V27" s="240">
        <v>1556.689558692611</v>
      </c>
      <c r="W27" s="240">
        <v>752.3845860358642</v>
      </c>
      <c r="X27" s="240">
        <v>11884.724099791076</v>
      </c>
      <c r="Y27" s="240">
        <v>5390.635369300725</v>
      </c>
      <c r="Z27" s="240">
        <v>472.7786653557822</v>
      </c>
      <c r="AA27" s="240">
        <v>1440.5554872803243</v>
      </c>
      <c r="AB27" s="240">
        <v>1850.9032813076071</v>
      </c>
      <c r="AC27" s="240">
        <v>460.34164925648275</v>
      </c>
      <c r="AD27" s="240">
        <v>207.79156937446234</v>
      </c>
      <c r="AE27" s="240">
        <v>740.9610421531277</v>
      </c>
      <c r="AF27" s="240">
        <v>1320.757035762566</v>
      </c>
      <c r="AG27" s="240">
        <v>383996.6974900925</v>
      </c>
      <c r="AH27" s="240">
        <v>46996.564407259204</v>
      </c>
      <c r="AI27" s="240">
        <v>2908.5074233749674</v>
      </c>
      <c r="AJ27" s="240">
        <v>665.8302951328722</v>
      </c>
      <c r="AK27" s="240">
        <v>686.061299758362</v>
      </c>
      <c r="AL27" s="238">
        <v>108.49240506932429</v>
      </c>
      <c r="AM27" s="238">
        <v>76.27573858549687</v>
      </c>
      <c r="AN27" s="238">
        <v>102.49106041684442</v>
      </c>
      <c r="AO27" s="238">
        <v>19.57691388115334</v>
      </c>
      <c r="AP27" s="238">
        <v>3.150827956674825</v>
      </c>
      <c r="AQ27" s="238">
        <v>7.60177236222653</v>
      </c>
      <c r="AR27" s="238">
        <v>2.399586494682397</v>
      </c>
      <c r="AS27" s="238">
        <v>56.802809892643005</v>
      </c>
      <c r="AT27" s="238">
        <v>19.179064455110968</v>
      </c>
      <c r="AU27" s="238">
        <v>26.324817222344954</v>
      </c>
      <c r="AV27" s="238">
        <v>318.2971290738456</v>
      </c>
      <c r="AW27" s="238">
        <v>17.66222604211431</v>
      </c>
      <c r="AX27" s="240">
        <v>49915.21739130435</v>
      </c>
      <c r="AY27" s="240">
        <v>19215</v>
      </c>
      <c r="AZ27" s="240">
        <v>3185.25</v>
      </c>
      <c r="BA27" s="240">
        <v>6975.25</v>
      </c>
      <c r="BB27" s="136">
        <v>5400</v>
      </c>
      <c r="BC27" s="136">
        <v>1620</v>
      </c>
      <c r="BD27" s="136">
        <v>0</v>
      </c>
      <c r="BE27" s="136">
        <v>0</v>
      </c>
      <c r="BF27" s="238">
        <v>12.121212121212121</v>
      </c>
      <c r="BG27" s="238">
        <v>8.080808080808081</v>
      </c>
      <c r="BH27" s="238">
        <v>71.01010101010101</v>
      </c>
      <c r="BI27" s="238">
        <v>4.646464646464646</v>
      </c>
      <c r="BJ27" s="238">
        <v>15.656565656565657</v>
      </c>
      <c r="BK27" s="238">
        <v>13.939393939393941</v>
      </c>
      <c r="BL27" s="238">
        <v>4.040404040404041</v>
      </c>
      <c r="BM27" s="238">
        <v>4.646464646464646</v>
      </c>
      <c r="BN27" s="238">
        <v>26.86868686868687</v>
      </c>
      <c r="BO27" s="238">
        <v>148.88888888888889</v>
      </c>
      <c r="BP27" s="240">
        <v>147.4</v>
      </c>
      <c r="BQ27" s="240">
        <v>59286.62626262626</v>
      </c>
      <c r="BR27" s="240">
        <v>47350.121212121216</v>
      </c>
      <c r="BS27" s="241">
        <v>10557.636363636364</v>
      </c>
    </row>
    <row r="28" spans="1:71" ht="30" customHeight="1" thickBot="1">
      <c r="A28" s="527" t="s">
        <v>4</v>
      </c>
      <c r="B28" s="242">
        <v>77.98025860078504</v>
      </c>
      <c r="C28" s="242">
        <v>93.96157311522215</v>
      </c>
      <c r="D28" s="242">
        <v>0</v>
      </c>
      <c r="E28" s="242">
        <v>0</v>
      </c>
      <c r="F28" s="242">
        <v>0</v>
      </c>
      <c r="G28" s="242">
        <v>81.93535869524298</v>
      </c>
      <c r="H28" s="243">
        <v>110.43715846994536</v>
      </c>
      <c r="I28" s="243">
        <v>207.10732137606587</v>
      </c>
      <c r="J28" s="242">
        <v>124.473740015551</v>
      </c>
      <c r="K28" s="242">
        <v>11.105049355338815</v>
      </c>
      <c r="L28" s="242">
        <v>13.82287026316306</v>
      </c>
      <c r="M28" s="242">
        <v>1.4528668111283416</v>
      </c>
      <c r="N28" s="242">
        <v>1.8084376572561183</v>
      </c>
      <c r="O28" s="244">
        <v>24047.414646214744</v>
      </c>
      <c r="P28" s="244">
        <v>491.6872835230084</v>
      </c>
      <c r="Q28" s="244">
        <v>1142.9985155863433</v>
      </c>
      <c r="R28" s="244">
        <v>3012.9497419947693</v>
      </c>
      <c r="S28" s="244">
        <v>629.9445112037888</v>
      </c>
      <c r="T28" s="244">
        <v>356.9767441860465</v>
      </c>
      <c r="U28" s="244">
        <v>15832.720718173465</v>
      </c>
      <c r="V28" s="244">
        <v>1242.0354138686646</v>
      </c>
      <c r="W28" s="244">
        <v>1338.1017176786597</v>
      </c>
      <c r="X28" s="244">
        <v>8832.073109095763</v>
      </c>
      <c r="Y28" s="244">
        <v>1551.4543451471666</v>
      </c>
      <c r="Z28" s="244">
        <v>918.6835933285253</v>
      </c>
      <c r="AA28" s="244">
        <v>1280.458337355829</v>
      </c>
      <c r="AB28" s="244">
        <v>1900.1067617679296</v>
      </c>
      <c r="AC28" s="244">
        <v>856.5005423270659</v>
      </c>
      <c r="AD28" s="244">
        <v>205.89262491978673</v>
      </c>
      <c r="AE28" s="244">
        <v>918.7673558858104</v>
      </c>
      <c r="AF28" s="244">
        <v>1200.2095483636488</v>
      </c>
      <c r="AG28" s="244">
        <v>389132.32725631417</v>
      </c>
      <c r="AH28" s="244">
        <v>50909.94423505489</v>
      </c>
      <c r="AI28" s="244">
        <v>927.4915528572283</v>
      </c>
      <c r="AJ28" s="244">
        <v>964.1763996435353</v>
      </c>
      <c r="AK28" s="244">
        <v>120.03428288683112</v>
      </c>
      <c r="AL28" s="242">
        <v>116.3722214866044</v>
      </c>
      <c r="AM28" s="242">
        <v>105.64590074521514</v>
      </c>
      <c r="AN28" s="242">
        <v>110.90505411181095</v>
      </c>
      <c r="AO28" s="242">
        <v>6.9142967053937525</v>
      </c>
      <c r="AP28" s="242">
        <v>6.525260759283265</v>
      </c>
      <c r="AQ28" s="242">
        <v>8.547347987414</v>
      </c>
      <c r="AR28" s="242">
        <v>4.061225226708173</v>
      </c>
      <c r="AS28" s="242">
        <v>53.63151673068581</v>
      </c>
      <c r="AT28" s="242">
        <v>10.985856109445304</v>
      </c>
      <c r="AU28" s="242">
        <v>31.133228459466046</v>
      </c>
      <c r="AV28" s="242">
        <v>300.7029313868429</v>
      </c>
      <c r="AW28" s="242">
        <v>15.178562993799655</v>
      </c>
      <c r="AX28" s="244">
        <v>65405.56506849315</v>
      </c>
      <c r="AY28" s="244">
        <v>29021.489726027397</v>
      </c>
      <c r="AZ28" s="244">
        <v>4590.619047619048</v>
      </c>
      <c r="BA28" s="244">
        <v>19173.833333333332</v>
      </c>
      <c r="BB28" s="244"/>
      <c r="BC28" s="244"/>
      <c r="BD28" s="244"/>
      <c r="BE28" s="244"/>
      <c r="BF28" s="242">
        <v>16.95813460519343</v>
      </c>
      <c r="BG28" s="242">
        <v>7.397986221515633</v>
      </c>
      <c r="BH28" s="242">
        <v>57.837837837837846</v>
      </c>
      <c r="BI28" s="242">
        <v>2.6179120296767353</v>
      </c>
      <c r="BJ28" s="242">
        <v>9.517753047164812</v>
      </c>
      <c r="BK28" s="242">
        <v>2.1303656597774245</v>
      </c>
      <c r="BL28" s="242">
        <v>2.278749337572867</v>
      </c>
      <c r="BM28" s="242">
        <v>3.073661897191309</v>
      </c>
      <c r="BN28" s="242">
        <v>12.71860095389507</v>
      </c>
      <c r="BO28" s="242">
        <v>97.57286698463169</v>
      </c>
      <c r="BP28" s="244">
        <v>1841.2</v>
      </c>
      <c r="BQ28" s="244">
        <v>33267.97244303126</v>
      </c>
      <c r="BR28" s="244">
        <v>23354.960254372018</v>
      </c>
      <c r="BS28" s="245">
        <v>9000.906200317964</v>
      </c>
    </row>
  </sheetData>
  <sheetProtection/>
  <mergeCells count="31">
    <mergeCell ref="BG4:BO4"/>
    <mergeCell ref="T6:W6"/>
    <mergeCell ref="AG6:AH6"/>
    <mergeCell ref="BB5:BE5"/>
    <mergeCell ref="AO4:AR4"/>
    <mergeCell ref="BB6:BC6"/>
    <mergeCell ref="BD6:BE6"/>
    <mergeCell ref="M6:N6"/>
    <mergeCell ref="H4:N4"/>
    <mergeCell ref="K5:N5"/>
    <mergeCell ref="AG5:AH5"/>
    <mergeCell ref="B4:G4"/>
    <mergeCell ref="K6:L6"/>
    <mergeCell ref="O5:S5"/>
    <mergeCell ref="BQ4:BS4"/>
    <mergeCell ref="AI4:AK4"/>
    <mergeCell ref="AL4:AN4"/>
    <mergeCell ref="AI5:AJ5"/>
    <mergeCell ref="AL5:AN5"/>
    <mergeCell ref="A4:A7"/>
    <mergeCell ref="G6:G7"/>
    <mergeCell ref="H5:I5"/>
    <mergeCell ref="H6:I6"/>
    <mergeCell ref="O4:S4"/>
    <mergeCell ref="BB4:BF4"/>
    <mergeCell ref="O6:S6"/>
    <mergeCell ref="AV4:BA4"/>
    <mergeCell ref="T5:AF5"/>
    <mergeCell ref="AI6:AJ6"/>
    <mergeCell ref="T4:AH4"/>
    <mergeCell ref="AS4:AU4"/>
  </mergeCells>
  <printOptions horizontalCentered="1"/>
  <pageMargins left="0.5905511811023623" right="0.5905511811023623" top="0.7874015748031497" bottom="0.7874015748031497" header="0.5118110236220472" footer="0.5118110236220472"/>
  <pageSetup fitToWidth="4" horizontalDpi="300" verticalDpi="300" orientation="landscape" pageOrder="overThenDown" paperSize="9" scale="52" r:id="rId1"/>
  <colBreaks count="1" manualBreakCount="1">
    <brk id="53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29"/>
  <sheetViews>
    <sheetView showGridLines="0" view="pageBreakPreview" zoomScale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24.25390625" style="99" customWidth="1"/>
    <col min="2" max="2" width="18.625" style="99" customWidth="1"/>
    <col min="3" max="5" width="16.625" style="99" customWidth="1"/>
    <col min="6" max="8" width="15.625" style="99" customWidth="1"/>
    <col min="9" max="13" width="14.25390625" style="99" customWidth="1"/>
    <col min="14" max="24" width="15.75390625" style="99" customWidth="1"/>
    <col min="25" max="25" width="9.125" style="99" customWidth="1"/>
    <col min="26" max="26" width="13.00390625" style="99" bestFit="1" customWidth="1"/>
    <col min="27" max="27" width="9.125" style="111" customWidth="1"/>
    <col min="28" max="16384" width="9.125" style="99" customWidth="1"/>
  </cols>
  <sheetData>
    <row r="1" ht="30.75" customHeight="1">
      <c r="B1" s="248" t="s">
        <v>867</v>
      </c>
    </row>
    <row r="2" ht="30.75" customHeight="1">
      <c r="B2" s="249" t="s">
        <v>659</v>
      </c>
    </row>
    <row r="3" spans="1:24" ht="30.75" customHeight="1" thickBot="1">
      <c r="A3" s="489"/>
      <c r="B3" s="278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69" t="s">
        <v>660</v>
      </c>
      <c r="N3" s="270" t="s">
        <v>696</v>
      </c>
      <c r="O3" s="201"/>
      <c r="P3" s="201"/>
      <c r="Q3" s="201"/>
      <c r="R3" s="201"/>
      <c r="S3" s="201"/>
      <c r="T3" s="201"/>
      <c r="U3" s="201"/>
      <c r="V3" s="201"/>
      <c r="W3" s="201"/>
      <c r="X3" s="496" t="s">
        <v>123</v>
      </c>
    </row>
    <row r="4" spans="1:27" s="100" customFormat="1" ht="30.75" customHeight="1">
      <c r="A4" s="647" t="s">
        <v>661</v>
      </c>
      <c r="B4" s="73"/>
      <c r="C4" s="556" t="s">
        <v>662</v>
      </c>
      <c r="D4" s="640"/>
      <c r="E4" s="640"/>
      <c r="F4" s="640"/>
      <c r="G4" s="640"/>
      <c r="H4" s="640"/>
      <c r="I4" s="640"/>
      <c r="J4" s="640"/>
      <c r="K4" s="640"/>
      <c r="L4" s="640"/>
      <c r="M4" s="641"/>
      <c r="N4" s="642" t="s">
        <v>697</v>
      </c>
      <c r="O4" s="643"/>
      <c r="P4" s="643"/>
      <c r="Q4" s="643"/>
      <c r="R4" s="643"/>
      <c r="S4" s="643"/>
      <c r="T4" s="643"/>
      <c r="U4" s="643"/>
      <c r="V4" s="643"/>
      <c r="W4" s="643"/>
      <c r="X4" s="644"/>
      <c r="AA4" s="111"/>
    </row>
    <row r="5" spans="1:27" s="100" customFormat="1" ht="30.75" customHeight="1">
      <c r="A5" s="648"/>
      <c r="B5" s="367" t="s">
        <v>663</v>
      </c>
      <c r="C5" s="645" t="s">
        <v>664</v>
      </c>
      <c r="D5" s="646"/>
      <c r="E5" s="646"/>
      <c r="F5" s="101" t="s">
        <v>665</v>
      </c>
      <c r="G5" s="80" t="s">
        <v>666</v>
      </c>
      <c r="H5" s="80" t="s">
        <v>667</v>
      </c>
      <c r="I5" s="80" t="s">
        <v>668</v>
      </c>
      <c r="J5" s="80" t="s">
        <v>669</v>
      </c>
      <c r="K5" s="80" t="s">
        <v>670</v>
      </c>
      <c r="L5" s="80" t="s">
        <v>671</v>
      </c>
      <c r="M5" s="80" t="s">
        <v>672</v>
      </c>
      <c r="N5" s="367" t="s">
        <v>115</v>
      </c>
      <c r="O5" s="367" t="s">
        <v>698</v>
      </c>
      <c r="P5" s="367" t="s">
        <v>699</v>
      </c>
      <c r="Q5" s="367" t="s">
        <v>700</v>
      </c>
      <c r="R5" s="367" t="s">
        <v>701</v>
      </c>
      <c r="S5" s="367" t="s">
        <v>702</v>
      </c>
      <c r="T5" s="367" t="s">
        <v>703</v>
      </c>
      <c r="U5" s="367" t="s">
        <v>704</v>
      </c>
      <c r="V5" s="367" t="s">
        <v>705</v>
      </c>
      <c r="W5" s="367" t="s">
        <v>116</v>
      </c>
      <c r="X5" s="374" t="s">
        <v>706</v>
      </c>
      <c r="AA5" s="111"/>
    </row>
    <row r="6" spans="1:27" s="100" customFormat="1" ht="30.75" customHeight="1">
      <c r="A6" s="648"/>
      <c r="B6" s="367" t="s">
        <v>673</v>
      </c>
      <c r="C6" s="490" t="s">
        <v>117</v>
      </c>
      <c r="D6" s="490" t="s">
        <v>674</v>
      </c>
      <c r="E6" s="367" t="s">
        <v>804</v>
      </c>
      <c r="F6" s="491" t="s">
        <v>675</v>
      </c>
      <c r="G6" s="367" t="s">
        <v>676</v>
      </c>
      <c r="H6" s="492" t="s">
        <v>677</v>
      </c>
      <c r="I6" s="367" t="s">
        <v>678</v>
      </c>
      <c r="J6" s="367" t="s">
        <v>679</v>
      </c>
      <c r="K6" s="83" t="s">
        <v>680</v>
      </c>
      <c r="L6" s="367" t="s">
        <v>681</v>
      </c>
      <c r="M6" s="367" t="s">
        <v>219</v>
      </c>
      <c r="N6" s="62"/>
      <c r="O6" s="62"/>
      <c r="P6" s="367" t="s">
        <v>707</v>
      </c>
      <c r="Q6" s="367" t="s">
        <v>708</v>
      </c>
      <c r="R6" s="367" t="s">
        <v>709</v>
      </c>
      <c r="S6" s="367" t="s">
        <v>710</v>
      </c>
      <c r="T6" s="367" t="s">
        <v>711</v>
      </c>
      <c r="U6" s="367" t="s">
        <v>712</v>
      </c>
      <c r="V6" s="367" t="s">
        <v>120</v>
      </c>
      <c r="W6" s="367" t="s">
        <v>121</v>
      </c>
      <c r="X6" s="497"/>
      <c r="AA6" s="111"/>
    </row>
    <row r="7" spans="1:27" s="100" customFormat="1" ht="30.75" customHeight="1">
      <c r="A7" s="649"/>
      <c r="B7" s="88"/>
      <c r="C7" s="88"/>
      <c r="D7" s="88"/>
      <c r="E7" s="88" t="s">
        <v>682</v>
      </c>
      <c r="F7" s="493" t="s">
        <v>683</v>
      </c>
      <c r="G7" s="88"/>
      <c r="H7" s="494" t="s">
        <v>118</v>
      </c>
      <c r="I7" s="86"/>
      <c r="J7" s="86"/>
      <c r="K7" s="495" t="s">
        <v>119</v>
      </c>
      <c r="L7" s="86"/>
      <c r="M7" s="15"/>
      <c r="N7" s="15"/>
      <c r="O7" s="15"/>
      <c r="P7" s="88"/>
      <c r="Q7" s="88"/>
      <c r="R7" s="88"/>
      <c r="S7" s="88"/>
      <c r="T7" s="88"/>
      <c r="U7" s="88"/>
      <c r="V7" s="88"/>
      <c r="W7" s="88"/>
      <c r="X7" s="498"/>
      <c r="AA7" s="111"/>
    </row>
    <row r="8" spans="1:27" s="102" customFormat="1" ht="30.75" customHeight="1" hidden="1">
      <c r="A8" s="49"/>
      <c r="B8" s="50" t="s">
        <v>684</v>
      </c>
      <c r="C8" s="50" t="s">
        <v>685</v>
      </c>
      <c r="D8" s="50" t="s">
        <v>686</v>
      </c>
      <c r="E8" s="50" t="s">
        <v>687</v>
      </c>
      <c r="F8" s="50" t="s">
        <v>688</v>
      </c>
      <c r="G8" s="50" t="s">
        <v>689</v>
      </c>
      <c r="H8" s="50" t="s">
        <v>690</v>
      </c>
      <c r="I8" s="50" t="s">
        <v>691</v>
      </c>
      <c r="J8" s="50" t="s">
        <v>692</v>
      </c>
      <c r="K8" s="50" t="s">
        <v>693</v>
      </c>
      <c r="L8" s="50" t="s">
        <v>694</v>
      </c>
      <c r="M8" s="50" t="s">
        <v>695</v>
      </c>
      <c r="N8" s="50" t="s">
        <v>713</v>
      </c>
      <c r="O8" s="50" t="s">
        <v>714</v>
      </c>
      <c r="P8" s="50" t="s">
        <v>715</v>
      </c>
      <c r="Q8" s="50" t="s">
        <v>716</v>
      </c>
      <c r="R8" s="50" t="s">
        <v>717</v>
      </c>
      <c r="S8" s="50" t="s">
        <v>718</v>
      </c>
      <c r="T8" s="50" t="s">
        <v>719</v>
      </c>
      <c r="U8" s="50" t="s">
        <v>720</v>
      </c>
      <c r="V8" s="50" t="s">
        <v>721</v>
      </c>
      <c r="W8" s="50" t="s">
        <v>722</v>
      </c>
      <c r="X8" s="51" t="s">
        <v>723</v>
      </c>
      <c r="AA8" s="111"/>
    </row>
    <row r="9" spans="1:27" s="100" customFormat="1" ht="30.75" customHeight="1">
      <c r="A9" s="125" t="s">
        <v>7</v>
      </c>
      <c r="B9" s="95">
        <v>1972376</v>
      </c>
      <c r="C9" s="95">
        <v>1014451</v>
      </c>
      <c r="D9" s="95">
        <v>0</v>
      </c>
      <c r="E9" s="44">
        <v>0</v>
      </c>
      <c r="F9" s="95">
        <v>489200</v>
      </c>
      <c r="G9" s="95">
        <v>467000</v>
      </c>
      <c r="H9" s="95">
        <v>1725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95">
        <v>1162618</v>
      </c>
      <c r="P9" s="95">
        <v>247485</v>
      </c>
      <c r="Q9" s="95">
        <v>221685</v>
      </c>
      <c r="R9" s="95">
        <v>340588</v>
      </c>
      <c r="S9" s="95">
        <v>0</v>
      </c>
      <c r="T9" s="95">
        <v>0</v>
      </c>
      <c r="U9" s="95">
        <v>0</v>
      </c>
      <c r="V9" s="95">
        <v>0</v>
      </c>
      <c r="W9" s="44">
        <v>0</v>
      </c>
      <c r="X9" s="103">
        <v>0</v>
      </c>
      <c r="AA9" s="111"/>
    </row>
    <row r="10" spans="1:27" s="100" customFormat="1" ht="30.75" customHeight="1">
      <c r="A10" s="130" t="s">
        <v>134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104"/>
      <c r="AA10" s="111"/>
    </row>
    <row r="11" spans="1:27" s="100" customFormat="1" ht="30.75" customHeight="1">
      <c r="A11" s="130" t="s">
        <v>168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104"/>
      <c r="AA11" s="111"/>
    </row>
    <row r="12" spans="1:27" s="100" customFormat="1" ht="30.75" customHeight="1">
      <c r="A12" s="130" t="s">
        <v>808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104"/>
      <c r="AA12" s="111"/>
    </row>
    <row r="13" spans="1:27" s="100" customFormat="1" ht="30.75" customHeight="1">
      <c r="A13" s="130" t="s">
        <v>9</v>
      </c>
      <c r="B13" s="46">
        <v>3407048</v>
      </c>
      <c r="C13" s="46">
        <v>3076869</v>
      </c>
      <c r="D13" s="45">
        <v>0</v>
      </c>
      <c r="E13" s="45">
        <v>0</v>
      </c>
      <c r="F13" s="46">
        <v>122229</v>
      </c>
      <c r="G13" s="46">
        <v>207950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35900</v>
      </c>
      <c r="O13" s="46">
        <v>596355</v>
      </c>
      <c r="P13" s="46">
        <v>210327</v>
      </c>
      <c r="Q13" s="46">
        <v>2564466</v>
      </c>
      <c r="R13" s="46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104">
        <v>0</v>
      </c>
      <c r="AA13" s="111"/>
    </row>
    <row r="14" spans="1:27" s="100" customFormat="1" ht="30.75" customHeight="1">
      <c r="A14" s="130" t="s">
        <v>23</v>
      </c>
      <c r="B14" s="46">
        <v>85925</v>
      </c>
      <c r="C14" s="46">
        <v>48911</v>
      </c>
      <c r="D14" s="45">
        <v>0</v>
      </c>
      <c r="E14" s="45">
        <v>0</v>
      </c>
      <c r="F14" s="46">
        <v>33664</v>
      </c>
      <c r="G14" s="46">
        <v>3350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6">
        <v>60679</v>
      </c>
      <c r="P14" s="46">
        <v>289</v>
      </c>
      <c r="Q14" s="46">
        <v>3439</v>
      </c>
      <c r="R14" s="46">
        <v>0</v>
      </c>
      <c r="S14" s="46">
        <v>21518</v>
      </c>
      <c r="T14" s="46">
        <v>0</v>
      </c>
      <c r="U14" s="46">
        <v>0</v>
      </c>
      <c r="V14" s="46">
        <v>0</v>
      </c>
      <c r="W14" s="45">
        <v>0</v>
      </c>
      <c r="X14" s="104">
        <v>0</v>
      </c>
      <c r="AA14" s="111"/>
    </row>
    <row r="15" spans="1:27" s="100" customFormat="1" ht="30.75" customHeight="1">
      <c r="A15" s="130" t="s">
        <v>126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104"/>
      <c r="AA15" s="111"/>
    </row>
    <row r="16" spans="1:27" s="64" customFormat="1" ht="30.75" customHeight="1">
      <c r="A16" s="130" t="s">
        <v>133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104"/>
      <c r="AA16" s="112"/>
    </row>
    <row r="17" spans="1:27" s="100" customFormat="1" ht="30.75" customHeight="1">
      <c r="A17" s="130" t="s">
        <v>10</v>
      </c>
      <c r="B17" s="46">
        <v>2673858</v>
      </c>
      <c r="C17" s="46">
        <v>2492978</v>
      </c>
      <c r="D17" s="46">
        <v>0</v>
      </c>
      <c r="E17" s="45">
        <v>0</v>
      </c>
      <c r="F17" s="46">
        <v>0</v>
      </c>
      <c r="G17" s="46">
        <v>167900</v>
      </c>
      <c r="H17" s="45">
        <v>12980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6">
        <v>663785</v>
      </c>
      <c r="P17" s="46">
        <v>879196</v>
      </c>
      <c r="Q17" s="46">
        <v>942982</v>
      </c>
      <c r="R17" s="46">
        <v>123866</v>
      </c>
      <c r="S17" s="46">
        <v>64029</v>
      </c>
      <c r="T17" s="46">
        <v>0</v>
      </c>
      <c r="U17" s="46">
        <v>0</v>
      </c>
      <c r="V17" s="46">
        <v>0</v>
      </c>
      <c r="W17" s="45">
        <v>0</v>
      </c>
      <c r="X17" s="104">
        <v>0</v>
      </c>
      <c r="AA17" s="111"/>
    </row>
    <row r="18" spans="1:27" s="100" customFormat="1" ht="30.75" customHeight="1">
      <c r="A18" s="130" t="s">
        <v>127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104"/>
      <c r="AA18" s="111"/>
    </row>
    <row r="19" spans="1:27" s="100" customFormat="1" ht="30.75" customHeight="1">
      <c r="A19" s="130" t="s">
        <v>807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104"/>
      <c r="AA19" s="111"/>
    </row>
    <row r="20" spans="1:27" s="100" customFormat="1" ht="30.75" customHeight="1">
      <c r="A20" s="130" t="s">
        <v>11</v>
      </c>
      <c r="B20" s="46">
        <v>3427151</v>
      </c>
      <c r="C20" s="46">
        <v>3046977</v>
      </c>
      <c r="D20" s="46">
        <v>0</v>
      </c>
      <c r="E20" s="45">
        <v>0</v>
      </c>
      <c r="F20" s="46">
        <v>68033</v>
      </c>
      <c r="G20" s="46">
        <v>6720</v>
      </c>
      <c r="H20" s="46">
        <v>305421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57800</v>
      </c>
      <c r="O20" s="46">
        <v>706473</v>
      </c>
      <c r="P20" s="46">
        <v>489404</v>
      </c>
      <c r="Q20" s="46">
        <v>2150229</v>
      </c>
      <c r="R20" s="46">
        <v>0</v>
      </c>
      <c r="S20" s="46">
        <v>23245</v>
      </c>
      <c r="T20" s="46">
        <v>0</v>
      </c>
      <c r="U20" s="46">
        <v>0</v>
      </c>
      <c r="V20" s="46">
        <v>0</v>
      </c>
      <c r="W20" s="45">
        <v>0</v>
      </c>
      <c r="X20" s="104">
        <v>0</v>
      </c>
      <c r="AA20" s="111"/>
    </row>
    <row r="21" spans="1:27" s="100" customFormat="1" ht="30.75" customHeight="1">
      <c r="A21" s="130" t="s">
        <v>132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104"/>
      <c r="AA21" s="111"/>
    </row>
    <row r="22" spans="1:27" s="100" customFormat="1" ht="30.75" customHeight="1">
      <c r="A22" s="130" t="s">
        <v>131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104"/>
      <c r="AA22" s="111"/>
    </row>
    <row r="23" spans="1:27" s="100" customFormat="1" ht="30.75" customHeight="1">
      <c r="A23" s="130" t="s">
        <v>17</v>
      </c>
      <c r="B23" s="46">
        <v>4346897</v>
      </c>
      <c r="C23" s="46">
        <v>4341897</v>
      </c>
      <c r="D23" s="45">
        <v>0</v>
      </c>
      <c r="E23" s="45">
        <v>0</v>
      </c>
      <c r="F23" s="46">
        <v>0</v>
      </c>
      <c r="G23" s="46">
        <v>5000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6">
        <v>741636</v>
      </c>
      <c r="P23" s="46">
        <v>704776</v>
      </c>
      <c r="Q23" s="46">
        <v>2900485</v>
      </c>
      <c r="R23" s="46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104">
        <v>0</v>
      </c>
      <c r="AA23" s="111"/>
    </row>
    <row r="24" spans="1:27" s="100" customFormat="1" ht="30.75" customHeight="1">
      <c r="A24" s="130" t="s">
        <v>20</v>
      </c>
      <c r="B24" s="46">
        <v>5359532</v>
      </c>
      <c r="C24" s="46">
        <v>4132932</v>
      </c>
      <c r="D24" s="46">
        <v>0</v>
      </c>
      <c r="E24" s="45">
        <v>0</v>
      </c>
      <c r="F24" s="46">
        <v>0</v>
      </c>
      <c r="G24" s="46">
        <v>1226600</v>
      </c>
      <c r="H24" s="46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6">
        <v>1298465</v>
      </c>
      <c r="P24" s="46">
        <v>3728032</v>
      </c>
      <c r="Q24" s="46">
        <v>293059</v>
      </c>
      <c r="R24" s="46">
        <v>0</v>
      </c>
      <c r="S24" s="46">
        <v>39976</v>
      </c>
      <c r="T24" s="46">
        <v>0</v>
      </c>
      <c r="U24" s="46">
        <v>0</v>
      </c>
      <c r="V24" s="46">
        <v>0</v>
      </c>
      <c r="W24" s="45">
        <v>0</v>
      </c>
      <c r="X24" s="104">
        <v>0</v>
      </c>
      <c r="AA24" s="111"/>
    </row>
    <row r="25" spans="1:27" s="100" customFormat="1" ht="30.75" customHeight="1">
      <c r="A25" s="130" t="s">
        <v>22</v>
      </c>
      <c r="B25" s="46">
        <v>8654702</v>
      </c>
      <c r="C25" s="46">
        <v>7623263</v>
      </c>
      <c r="D25" s="45">
        <v>0</v>
      </c>
      <c r="E25" s="45">
        <v>0</v>
      </c>
      <c r="F25" s="46">
        <v>989139</v>
      </c>
      <c r="G25" s="46">
        <v>42300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6">
        <v>2044974</v>
      </c>
      <c r="P25" s="46">
        <v>2725907</v>
      </c>
      <c r="Q25" s="46">
        <v>3065465</v>
      </c>
      <c r="R25" s="46">
        <v>818356</v>
      </c>
      <c r="S25" s="46">
        <v>0</v>
      </c>
      <c r="T25" s="46">
        <v>0</v>
      </c>
      <c r="U25" s="46">
        <v>0</v>
      </c>
      <c r="V25" s="46">
        <v>0</v>
      </c>
      <c r="W25" s="45">
        <v>0</v>
      </c>
      <c r="X25" s="104">
        <v>0</v>
      </c>
      <c r="AA25" s="111"/>
    </row>
    <row r="26" spans="1:27" s="100" customFormat="1" ht="30.75" customHeight="1">
      <c r="A26" s="130" t="s">
        <v>128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104"/>
      <c r="AA26" s="111"/>
    </row>
    <row r="27" spans="1:27" s="100" customFormat="1" ht="30.75" customHeight="1">
      <c r="A27" s="130" t="s">
        <v>130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104"/>
      <c r="AA27" s="111"/>
    </row>
    <row r="28" spans="1:27" s="100" customFormat="1" ht="30.75" customHeight="1">
      <c r="A28" s="135" t="s">
        <v>129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6"/>
      <c r="AA28" s="111"/>
    </row>
    <row r="29" spans="1:27" s="100" customFormat="1" ht="30.75" customHeight="1" thickBot="1">
      <c r="A29" s="525" t="s">
        <v>4</v>
      </c>
      <c r="B29" s="179">
        <f>B9+B13+B14+B17+B20+B23+B24+B25</f>
        <v>29927489</v>
      </c>
      <c r="C29" s="179">
        <f aca="true" t="shared" si="0" ref="C29:X29">C9+C13+C14+C17+C20+C23+C24+C25</f>
        <v>25778278</v>
      </c>
      <c r="D29" s="179">
        <f t="shared" si="0"/>
        <v>0</v>
      </c>
      <c r="E29" s="179">
        <f t="shared" si="0"/>
        <v>0</v>
      </c>
      <c r="F29" s="179">
        <f t="shared" si="0"/>
        <v>1702265</v>
      </c>
      <c r="G29" s="179">
        <f t="shared" si="0"/>
        <v>2126820</v>
      </c>
      <c r="H29" s="179">
        <f t="shared" si="0"/>
        <v>320126</v>
      </c>
      <c r="I29" s="179">
        <f t="shared" si="0"/>
        <v>0</v>
      </c>
      <c r="J29" s="179">
        <f t="shared" si="0"/>
        <v>0</v>
      </c>
      <c r="K29" s="179">
        <f t="shared" si="0"/>
        <v>0</v>
      </c>
      <c r="L29" s="179">
        <f t="shared" si="0"/>
        <v>0</v>
      </c>
      <c r="M29" s="179">
        <f t="shared" si="0"/>
        <v>0</v>
      </c>
      <c r="N29" s="179">
        <f t="shared" si="0"/>
        <v>93700</v>
      </c>
      <c r="O29" s="179">
        <f t="shared" si="0"/>
        <v>7274985</v>
      </c>
      <c r="P29" s="179">
        <f t="shared" si="0"/>
        <v>8985416</v>
      </c>
      <c r="Q29" s="179">
        <f t="shared" si="0"/>
        <v>12141810</v>
      </c>
      <c r="R29" s="179">
        <f t="shared" si="0"/>
        <v>1282810</v>
      </c>
      <c r="S29" s="179">
        <f>S9+S13+S14+S17+S20+S23+S24+S25</f>
        <v>148768</v>
      </c>
      <c r="T29" s="179">
        <f t="shared" si="0"/>
        <v>0</v>
      </c>
      <c r="U29" s="179">
        <f t="shared" si="0"/>
        <v>0</v>
      </c>
      <c r="V29" s="179">
        <f t="shared" si="0"/>
        <v>0</v>
      </c>
      <c r="W29" s="179">
        <f t="shared" si="0"/>
        <v>0</v>
      </c>
      <c r="X29" s="499">
        <f t="shared" si="0"/>
        <v>0</v>
      </c>
      <c r="AA29" s="111"/>
    </row>
    <row r="30" ht="15" customHeight="1"/>
  </sheetData>
  <sheetProtection/>
  <mergeCells count="4">
    <mergeCell ref="C4:M4"/>
    <mergeCell ref="N4:X4"/>
    <mergeCell ref="C5:E5"/>
    <mergeCell ref="A4:A7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300" verticalDpi="300" orientation="landscape" paperSize="9" scale="58" r:id="rId1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2017-03-14T02:21:33Z</cp:lastPrinted>
  <dcterms:created xsi:type="dcterms:W3CDTF">2003-01-31T04:50:11Z</dcterms:created>
  <dcterms:modified xsi:type="dcterms:W3CDTF">2017-03-17T08:14:01Z</dcterms:modified>
  <cp:category/>
  <cp:version/>
  <cp:contentType/>
  <cp:contentStatus/>
</cp:coreProperties>
</file>