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00" windowWidth="19170" windowHeight="6000" activeTab="0"/>
  </bookViews>
  <sheets>
    <sheet name="27030619 事業勘定決算の状況" sheetId="1" r:id="rId1"/>
  </sheets>
  <definedNames>
    <definedName name="_xlnm.Print_Area" localSheetId="0">'27030619 事業勘定決算の状況'!$A$1:$X$36</definedName>
    <definedName name="_xlnm.Print_Titles" localSheetId="0">'27030619 事業勘定決算の状況'!$A:$D</definedName>
  </definedNames>
  <calcPr fullCalcOnLoad="1"/>
</workbook>
</file>

<file path=xl/sharedStrings.xml><?xml version="1.0" encoding="utf-8"?>
<sst xmlns="http://schemas.openxmlformats.org/spreadsheetml/2006/main" count="77" uniqueCount="72">
  <si>
    <t>田布施町</t>
  </si>
  <si>
    <t>区　　分</t>
  </si>
  <si>
    <t>歳入歳出差引額</t>
  </si>
  <si>
    <t>繰越又は支払繰延等</t>
  </si>
  <si>
    <t>支払基金交付金精算額</t>
  </si>
  <si>
    <t>うち介護諸費等</t>
  </si>
  <si>
    <t>精算交付額</t>
  </si>
  <si>
    <t>精算還付額</t>
  </si>
  <si>
    <t>県  支  出  金</t>
  </si>
  <si>
    <t>他会計繰入金</t>
  </si>
  <si>
    <t>繰    出    金</t>
  </si>
  <si>
    <t>県　　　　計</t>
  </si>
  <si>
    <t>市　　　　計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</si>
  <si>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</si>
  <si>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</si>
  <si>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</si>
  <si>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</si>
  <si>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</si>
  <si>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</si>
  <si>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</si>
  <si>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</si>
  <si>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</si>
  <si>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</si>
  <si>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</si>
  <si>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</si>
  <si>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</si>
  <si>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</si>
  <si>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</si>
  <si>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</si>
  <si>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平生町</t>
  </si>
  <si>
    <t>阿武町</t>
  </si>
  <si>
    <t xml:space="preserve"> 市町名</t>
  </si>
  <si>
    <t>町　  　計</t>
  </si>
  <si>
    <t>歳入合計</t>
  </si>
  <si>
    <t>歳出合計</t>
  </si>
  <si>
    <t>介護給付費</t>
  </si>
  <si>
    <t>Ｇに対する</t>
  </si>
  <si>
    <t>支払基金</t>
  </si>
  <si>
    <t>交付金</t>
  </si>
  <si>
    <t>介護給付費負担金、事務費及び</t>
  </si>
  <si>
    <t>実質収支額</t>
  </si>
  <si>
    <t>再差引収支額</t>
  </si>
  <si>
    <t>（単位 千円）</t>
  </si>
  <si>
    <t>負担金等</t>
  </si>
  <si>
    <t>６　介護保険事業会計決算の状況</t>
  </si>
  <si>
    <t>財源補塡的</t>
  </si>
  <si>
    <t>地域支援事業交付金精算額</t>
  </si>
  <si>
    <t>Ｒ＋Ｌ＋Ｐ</t>
  </si>
  <si>
    <t>Ｆ－Ｈ＋Ｉ＋Ｍ</t>
  </si>
  <si>
    <t>Ｑ－Ａ－Ｂ＋Ｄ</t>
  </si>
  <si>
    <t>Ｒ－Ａ－Ｂ＋Ｄ</t>
  </si>
  <si>
    <t>Ｃ</t>
  </si>
  <si>
    <t>Ｅ</t>
  </si>
  <si>
    <t>Ｃ－Ｅ　　Ｆ</t>
  </si>
  <si>
    <t>Ｇ</t>
  </si>
  <si>
    <t>Ｈ</t>
  </si>
  <si>
    <t>I</t>
  </si>
  <si>
    <t>Ｊ</t>
  </si>
  <si>
    <t>Ｋ</t>
  </si>
  <si>
    <t>Ｊ－Ｋ　　Ｌ</t>
  </si>
  <si>
    <t>Ｍ</t>
  </si>
  <si>
    <t>Ｎ</t>
  </si>
  <si>
    <t>Ｏ</t>
  </si>
  <si>
    <t>Ｎ－Ｏ　　Ｐ</t>
  </si>
  <si>
    <t>Ｑ</t>
  </si>
  <si>
    <t>Ｒ</t>
  </si>
  <si>
    <t>Ａ</t>
  </si>
  <si>
    <t>Ｂ</t>
  </si>
  <si>
    <t>Ｄ</t>
  </si>
  <si>
    <t>Ｓ</t>
  </si>
  <si>
    <t>Ｔ</t>
  </si>
  <si>
    <t>　第３－１９表　事業勘定決算の状況（63表関係）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</si>
</sst>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&quot;△&quot;#,##0\ ;_(* &quot;-&quot;_);_(@_)"/>
    <numFmt numFmtId="177" formatCode="#,##0;&quot;△ &quot;#,##0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Ｐ明朝"/>
      <family val="1"/>
    </font>
    <font>
      <sz val="12"/>
      <name val="ＭＳ ゴシック"/>
      <family val="3"/>
    </font>
    <font>
      <sz val="9"/>
      <name val="ＭＳ ゴシック"/>
      <family val="3"/>
    </font>
    <font>
      <b/>
      <sz val="8"/>
      <name val="HG丸ｺﾞｼｯｸM-PRO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177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177" fontId="2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77" fontId="2" fillId="0" borderId="0" xfId="0" applyNumberFormat="1" applyFont="1" applyFill="1" applyAlignment="1">
      <alignment horizontal="right"/>
    </xf>
    <xf numFmtId="0" fontId="8" fillId="0" borderId="0" xfId="0" applyFont="1" applyBorder="1" applyAlignment="1">
      <alignment horizontal="right" vertical="center"/>
    </xf>
    <xf numFmtId="176" fontId="8" fillId="0" borderId="12" xfId="0" applyNumberFormat="1" applyFont="1" applyBorder="1" applyAlignment="1">
      <alignment vertical="center" shrinkToFit="1"/>
    </xf>
    <xf numFmtId="176" fontId="8" fillId="0" borderId="13" xfId="0" applyNumberFormat="1" applyFont="1" applyBorder="1" applyAlignment="1">
      <alignment vertical="center" shrinkToFit="1"/>
    </xf>
    <xf numFmtId="176" fontId="8" fillId="0" borderId="14" xfId="0" applyNumberFormat="1" applyFont="1" applyBorder="1" applyAlignment="1">
      <alignment vertical="center"/>
    </xf>
    <xf numFmtId="176" fontId="8" fillId="0" borderId="15" xfId="0" applyNumberFormat="1" applyFont="1" applyBorder="1" applyAlignment="1">
      <alignment vertical="center"/>
    </xf>
    <xf numFmtId="0" fontId="8" fillId="0" borderId="16" xfId="0" applyFont="1" applyBorder="1" applyAlignment="1">
      <alignment horizontal="right" vertical="center"/>
    </xf>
    <xf numFmtId="0" fontId="8" fillId="0" borderId="17" xfId="0" applyFont="1" applyBorder="1" applyAlignment="1">
      <alignment horizontal="right" vertical="center"/>
    </xf>
    <xf numFmtId="0" fontId="6" fillId="0" borderId="18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vertical="center" shrinkToFit="1"/>
    </xf>
    <xf numFmtId="0" fontId="6" fillId="0" borderId="19" xfId="0" applyFont="1" applyFill="1" applyBorder="1" applyAlignment="1">
      <alignment horizontal="right" vertical="top" shrinkToFit="1"/>
    </xf>
    <xf numFmtId="0" fontId="6" fillId="0" borderId="20" xfId="0" applyFont="1" applyFill="1" applyBorder="1" applyAlignment="1">
      <alignment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Continuous" vertical="center" shrinkToFit="1"/>
    </xf>
    <xf numFmtId="0" fontId="6" fillId="0" borderId="20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Continuous" vertical="center" shrinkToFit="1"/>
    </xf>
    <xf numFmtId="0" fontId="6" fillId="0" borderId="19" xfId="0" applyFont="1" applyFill="1" applyBorder="1" applyAlignment="1">
      <alignment horizontal="centerContinuous" vertical="center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Continuous" vertical="center" shrinkToFit="1"/>
    </xf>
    <xf numFmtId="0" fontId="6" fillId="0" borderId="0" xfId="0" applyFont="1" applyFill="1" applyAlignment="1">
      <alignment vertical="center" shrinkToFit="1"/>
    </xf>
    <xf numFmtId="0" fontId="6" fillId="0" borderId="24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center" shrinkToFit="1"/>
    </xf>
    <xf numFmtId="0" fontId="6" fillId="0" borderId="12" xfId="0" applyFont="1" applyFill="1" applyBorder="1" applyAlignment="1">
      <alignment horizontal="distributed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Continuous" vertical="center" shrinkToFit="1"/>
    </xf>
    <xf numFmtId="0" fontId="6" fillId="0" borderId="10" xfId="0" applyFont="1" applyFill="1" applyBorder="1" applyAlignment="1">
      <alignment horizontal="centerContinuous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distributed" vertical="center" shrinkToFit="1"/>
    </xf>
    <xf numFmtId="0" fontId="6" fillId="0" borderId="26" xfId="0" applyFont="1" applyFill="1" applyBorder="1" applyAlignment="1">
      <alignment horizontal="centerContinuous" vertical="center" shrinkToFit="1"/>
    </xf>
    <xf numFmtId="0" fontId="6" fillId="0" borderId="27" xfId="0" applyFont="1" applyFill="1" applyBorder="1" applyAlignment="1">
      <alignment horizontal="centerContinuous" vertical="center" shrinkToFit="1"/>
    </xf>
    <xf numFmtId="0" fontId="6" fillId="0" borderId="28" xfId="0" applyFont="1" applyFill="1" applyBorder="1" applyAlignment="1">
      <alignment horizontal="centerContinuous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6" fillId="0" borderId="29" xfId="0" applyFont="1" applyFill="1" applyBorder="1" applyAlignment="1">
      <alignment horizontal="centerContinuous" vertical="center" shrinkToFit="1"/>
    </xf>
    <xf numFmtId="0" fontId="6" fillId="0" borderId="16" xfId="0" applyFont="1" applyFill="1" applyBorder="1" applyAlignment="1">
      <alignment horizontal="distributed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30" xfId="0" applyFont="1" applyFill="1" applyBorder="1" applyAlignment="1">
      <alignment horizontal="left" vertical="top"/>
    </xf>
    <xf numFmtId="0" fontId="6" fillId="0" borderId="27" xfId="0" applyFont="1" applyFill="1" applyBorder="1" applyAlignment="1">
      <alignment horizontal="left" vertical="center"/>
    </xf>
    <xf numFmtId="0" fontId="6" fillId="0" borderId="27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6" fillId="0" borderId="31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distributed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8" fillId="0" borderId="24" xfId="0" applyFont="1" applyBorder="1" applyAlignment="1">
      <alignment horizontal="right" vertical="center"/>
    </xf>
    <xf numFmtId="0" fontId="8" fillId="0" borderId="24" xfId="0" applyFont="1" applyBorder="1" applyAlignment="1">
      <alignment horizontal="centerContinuous" vertical="center"/>
    </xf>
    <xf numFmtId="0" fontId="8" fillId="0" borderId="0" xfId="0" applyFont="1" applyBorder="1" applyAlignment="1">
      <alignment horizontal="centerContinuous" vertical="center"/>
    </xf>
    <xf numFmtId="0" fontId="8" fillId="0" borderId="24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distributed" vertical="center"/>
    </xf>
    <xf numFmtId="0" fontId="8" fillId="0" borderId="33" xfId="0" applyFont="1" applyBorder="1" applyAlignment="1">
      <alignment horizontal="centerContinuous" vertical="center"/>
    </xf>
    <xf numFmtId="0" fontId="8" fillId="0" borderId="34" xfId="0" applyFont="1" applyBorder="1" applyAlignment="1">
      <alignment horizontal="centerContinuous" vertical="center"/>
    </xf>
    <xf numFmtId="0" fontId="8" fillId="0" borderId="24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vertical="center"/>
    </xf>
    <xf numFmtId="176" fontId="8" fillId="0" borderId="12" xfId="0" applyNumberFormat="1" applyFont="1" applyFill="1" applyBorder="1" applyAlignment="1">
      <alignment vertical="center" shrinkToFit="1"/>
    </xf>
    <xf numFmtId="176" fontId="8" fillId="0" borderId="13" xfId="0" applyNumberFormat="1" applyFont="1" applyFill="1" applyBorder="1" applyAlignment="1">
      <alignment vertical="center" shrinkToFit="1"/>
    </xf>
    <xf numFmtId="0" fontId="8" fillId="0" borderId="24" xfId="0" applyFont="1" applyFill="1" applyBorder="1" applyAlignment="1">
      <alignment horizontal="centerContinuous" vertical="center"/>
    </xf>
    <xf numFmtId="0" fontId="8" fillId="0" borderId="0" xfId="0" applyFont="1" applyFill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0" fontId="6" fillId="0" borderId="25" xfId="0" applyFont="1" applyFill="1" applyBorder="1" applyAlignment="1">
      <alignment horizontal="distributed" vertical="center" indent="1"/>
    </xf>
    <xf numFmtId="0" fontId="9" fillId="0" borderId="35" xfId="0" applyFont="1" applyBorder="1" applyAlignment="1">
      <alignment horizontal="distributed" vertical="center" indent="1"/>
    </xf>
    <xf numFmtId="0" fontId="6" fillId="0" borderId="27" xfId="0" applyFont="1" applyFill="1" applyBorder="1" applyAlignment="1">
      <alignment horizontal="distributed" vertical="center" indent="1" shrinkToFit="1"/>
    </xf>
    <xf numFmtId="0" fontId="6" fillId="0" borderId="28" xfId="0" applyFont="1" applyFill="1" applyBorder="1" applyAlignment="1">
      <alignment horizontal="distributed" vertical="center" indent="1" shrinkToFit="1"/>
    </xf>
    <xf numFmtId="0" fontId="6" fillId="0" borderId="24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left" shrinkToFit="1"/>
    </xf>
    <xf numFmtId="0" fontId="6" fillId="0" borderId="0" xfId="0" applyFont="1" applyFill="1" applyBorder="1" applyAlignment="1">
      <alignment horizontal="distributed" vertical="center" indent="1" shrinkToFit="1"/>
    </xf>
    <xf numFmtId="0" fontId="6" fillId="0" borderId="10" xfId="0" applyFont="1" applyFill="1" applyBorder="1" applyAlignment="1">
      <alignment horizontal="distributed" vertical="center" indent="1" shrinkToFit="1"/>
    </xf>
    <xf numFmtId="0" fontId="6" fillId="0" borderId="25" xfId="0" applyFont="1" applyFill="1" applyBorder="1" applyAlignment="1">
      <alignment horizontal="distributed" vertical="center" inden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0</xdr:rowOff>
    </xdr:from>
    <xdr:to>
      <xdr:col>4</xdr:col>
      <xdr:colOff>0</xdr:colOff>
      <xdr:row>8</xdr:row>
      <xdr:rowOff>0</xdr:rowOff>
    </xdr:to>
    <xdr:sp>
      <xdr:nvSpPr>
        <xdr:cNvPr id="1" name="Line 1"/>
        <xdr:cNvSpPr>
          <a:spLocks/>
        </xdr:cNvSpPr>
      </xdr:nvSpPr>
      <xdr:spPr>
        <a:xfrm flipH="1" flipV="1">
          <a:off x="9525" y="685800"/>
          <a:ext cx="1285875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" name="Line 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" name="Line 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" name="Line 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" name="Line 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" name="Line 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" name="Line 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" name="Line 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" name="Line 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" name="Line 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" name="Line 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" name="Line 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" name="Line 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" name="Line 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" name="Line 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" name="Line 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" name="Line 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" name="Line 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" name="Line 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" name="Line 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" name="Line 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" name="Line 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7" name="Line 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8" name="Line 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9" name="Line 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0" name="Line 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1" name="Line 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2" name="Line 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3" name="Line 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4" name="Line 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5" name="Line 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6" name="Line 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7" name="Line 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8" name="Line 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39" name="Line 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0" name="Line 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1" name="Line 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2" name="Line 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3" name="Line 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4" name="Line 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5" name="Line 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6" name="Line 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7" name="Line 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8" name="Line 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49" name="Line 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0" name="Line 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1" name="Line 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2" name="Line 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3" name="Line 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4" name="Line 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5" name="Line 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6" name="Line 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7" name="Line 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8" name="Line 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59" name="Line 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0" name="Line 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2" name="Line 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3" name="Line 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4" name="Line 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5" name="Line 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6" name="Line 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7" name="Line 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8" name="Line 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69" name="Line 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0" name="Line 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1" name="Line 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2" name="Line 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3" name="Line 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4" name="Line 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5" name="Line 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6" name="Line 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7" name="Line 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8" name="Line 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79" name="Line 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0" name="Line 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1" name="Line 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2" name="Line 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3" name="Line 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4" name="Line 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5" name="Line 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7" name="Line 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8" name="Line 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89" name="Line 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0" name="Line 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1" name="Line 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2" name="Line 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3" name="Line 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4" name="Line 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5" name="Line 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6" name="Line 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7" name="Line 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8" name="Line 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99" name="Line 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0" name="Line 1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1" name="Line 1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2" name="Line 1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3" name="Line 1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4" name="Line 1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5" name="Line 1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6" name="Line 1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7" name="Line 1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8" name="Line 1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09" name="Line 1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0" name="Line 1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1" name="Line 1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2" name="Line 1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3" name="Line 1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4" name="Line 1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5" name="Line 1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6" name="Line 1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7" name="Line 1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8" name="Line 1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19" name="Line 1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0" name="Line 1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1" name="Line 1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2" name="Line 1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3" name="Line 1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4" name="Line 1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5" name="Line 1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6" name="Line 1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7" name="Line 1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8" name="Line 1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29" name="Line 1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0" name="Line 1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1" name="Line 1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2" name="Line 1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3" name="Line 1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4" name="Line 1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5" name="Line 1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6" name="Line 1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7" name="Line 1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8" name="Line 1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39" name="Line 1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0" name="Line 1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1" name="Line 1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2" name="Line 1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3" name="Line 1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4" name="Line 1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5" name="Line 1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6" name="Line 1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7" name="Line 1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8" name="Line 1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49" name="Line 1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0" name="Line 1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1" name="Line 1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2" name="Line 1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3" name="Line 1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4" name="Line 1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5" name="Line 1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6" name="Line 1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7" name="Line 1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8" name="Line 1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59" name="Line 1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0" name="Line 1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1" name="Line 1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2" name="Line 1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3" name="Line 1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4" name="Line 1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5" name="Line 1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6" name="Line 1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7" name="Line 1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8" name="Line 1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69" name="Line 1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0" name="Line 17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1" name="Line 17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2" name="Line 17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3" name="Line 17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4" name="Line 17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5" name="Line 17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6" name="Line 17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7" name="Line 17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8" name="Line 17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79" name="Line 17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0" name="Line 18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1" name="Line 18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2" name="Line 18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3" name="Line 18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4" name="Line 18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5" name="Line 18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6" name="Line 18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7" name="Line 18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8" name="Line 18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89" name="Line 18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0" name="Line 19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1" name="Line 19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2" name="Line 19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3" name="Line 19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4" name="Line 19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5" name="Line 19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6" name="Line 19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7" name="Line 19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8" name="Line 19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199" name="Line 19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0" name="Line 20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1" name="Line 20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2" name="Line 20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3" name="Line 20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4" name="Line 20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5" name="Line 20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6" name="Line 20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7" name="Line 20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8" name="Line 20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09" name="Line 20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0" name="Line 21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1" name="Line 21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2" name="Line 21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3" name="Line 21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4" name="Line 21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5" name="Line 21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6" name="Line 21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7" name="Line 21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8" name="Line 21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19" name="Line 21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0" name="Line 22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1" name="Line 22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2" name="Line 22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3" name="Line 22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4" name="Line 22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5" name="Line 22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6" name="Line 22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7" name="Line 22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8" name="Line 22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29" name="Line 22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0" name="Line 23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1" name="Line 23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2" name="Line 23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3" name="Line 23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4" name="Line 23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5" name="Line 23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6" name="Line 23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7" name="Line 23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8" name="Line 23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39" name="Line 23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0" name="Line 24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1" name="Line 24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2" name="Line 24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3" name="Line 24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4" name="Line 24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5" name="Line 24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6" name="Line 24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7" name="Line 24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8" name="Line 24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49" name="Line 24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0" name="Line 25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1" name="Line 25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2" name="Line 25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3" name="Line 25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4" name="Line 25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5" name="Line 25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6" name="Line 25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7" name="Line 25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8" name="Line 25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59" name="Line 25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0" name="Line 260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1" name="Line 261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2" name="Line 262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3" name="Line 263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4" name="Line 264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5" name="Line 265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6" name="Line 266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7" name="Line 267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8" name="Line 268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0</xdr:colOff>
      <xdr:row>3</xdr:row>
      <xdr:rowOff>0</xdr:rowOff>
    </xdr:from>
    <xdr:to>
      <xdr:col>24</xdr:col>
      <xdr:colOff>0</xdr:colOff>
      <xdr:row>8</xdr:row>
      <xdr:rowOff>0</xdr:rowOff>
    </xdr:to>
    <xdr:sp>
      <xdr:nvSpPr>
        <xdr:cNvPr id="269" name="Line 269"/>
        <xdr:cNvSpPr>
          <a:spLocks/>
        </xdr:cNvSpPr>
      </xdr:nvSpPr>
      <xdr:spPr>
        <a:xfrm flipH="1" flipV="1">
          <a:off x="20345400" y="685800"/>
          <a:ext cx="0" cy="1000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39"/>
  <sheetViews>
    <sheetView tabSelected="1" view="pageBreakPreview" zoomScaleSheetLayoutView="10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"/>
    </sheetView>
  </sheetViews>
  <sheetFormatPr defaultColWidth="8.875" defaultRowHeight="15.75" customHeight="1"/>
  <cols>
    <col min="1" max="1" width="3.00390625" style="7" customWidth="1"/>
    <col min="2" max="2" width="0.74609375" style="7" customWidth="1"/>
    <col min="3" max="3" width="12.50390625" style="7" customWidth="1"/>
    <col min="4" max="4" width="0.74609375" style="7" customWidth="1"/>
    <col min="5" max="24" width="12.50390625" style="8" customWidth="1"/>
    <col min="25" max="16384" width="8.875" style="8" customWidth="1"/>
  </cols>
  <sheetData>
    <row r="1" ht="18" customHeight="1">
      <c r="E1" s="11" t="s">
        <v>44</v>
      </c>
    </row>
    <row r="2" spans="1:5" s="1" customFormat="1" ht="18" customHeight="1">
      <c r="A2" s="10"/>
      <c r="B2" s="10"/>
      <c r="C2" s="10"/>
      <c r="E2" s="11" t="s">
        <v>71</v>
      </c>
    </row>
    <row r="3" spans="1:24" s="1" customFormat="1" ht="18" customHeight="1" thickBot="1">
      <c r="A3" s="10"/>
      <c r="B3" s="10"/>
      <c r="C3" s="10"/>
      <c r="X3" s="18" t="s">
        <v>42</v>
      </c>
    </row>
    <row r="4" spans="1:24" s="36" customFormat="1" ht="15.75" customHeight="1">
      <c r="A4" s="25"/>
      <c r="B4" s="26"/>
      <c r="C4" s="27"/>
      <c r="D4" s="28"/>
      <c r="E4" s="29"/>
      <c r="F4" s="30"/>
      <c r="G4" s="30"/>
      <c r="H4" s="30"/>
      <c r="I4" s="31"/>
      <c r="J4" s="32"/>
      <c r="K4" s="33"/>
      <c r="L4" s="33"/>
      <c r="M4" s="31"/>
      <c r="N4" s="34"/>
      <c r="O4" s="30"/>
      <c r="P4" s="33"/>
      <c r="Q4" s="31"/>
      <c r="R4" s="33"/>
      <c r="S4" s="31"/>
      <c r="T4" s="32"/>
      <c r="U4" s="31"/>
      <c r="V4" s="32"/>
      <c r="W4" s="30"/>
      <c r="X4" s="35"/>
    </row>
    <row r="5" spans="1:24" s="36" customFormat="1" ht="15.75" customHeight="1">
      <c r="A5" s="37"/>
      <c r="B5" s="38"/>
      <c r="C5" s="39" t="s">
        <v>1</v>
      </c>
      <c r="D5" s="40"/>
      <c r="E5" s="41" t="s">
        <v>33</v>
      </c>
      <c r="F5" s="41" t="s">
        <v>34</v>
      </c>
      <c r="G5" s="42" t="s">
        <v>2</v>
      </c>
      <c r="H5" s="43" t="s">
        <v>3</v>
      </c>
      <c r="I5" s="44"/>
      <c r="J5" s="45" t="s">
        <v>36</v>
      </c>
      <c r="K5" s="88" t="s">
        <v>39</v>
      </c>
      <c r="L5" s="88"/>
      <c r="M5" s="89"/>
      <c r="N5" s="45" t="s">
        <v>36</v>
      </c>
      <c r="O5" s="90" t="s">
        <v>4</v>
      </c>
      <c r="P5" s="88"/>
      <c r="Q5" s="89"/>
      <c r="R5" s="90" t="s">
        <v>40</v>
      </c>
      <c r="S5" s="89"/>
      <c r="T5" s="41" t="s">
        <v>45</v>
      </c>
      <c r="U5" s="46" t="s">
        <v>45</v>
      </c>
      <c r="V5" s="41" t="s">
        <v>45</v>
      </c>
      <c r="W5" s="82" t="s">
        <v>41</v>
      </c>
      <c r="X5" s="83"/>
    </row>
    <row r="6" spans="1:24" s="36" customFormat="1" ht="15.75" customHeight="1">
      <c r="A6" s="37"/>
      <c r="B6" s="38"/>
      <c r="C6" s="38"/>
      <c r="D6" s="40"/>
      <c r="E6" s="41"/>
      <c r="F6" s="41"/>
      <c r="G6" s="42"/>
      <c r="H6" s="47"/>
      <c r="I6" s="44"/>
      <c r="J6" s="45" t="s">
        <v>35</v>
      </c>
      <c r="K6" s="84" t="s">
        <v>46</v>
      </c>
      <c r="L6" s="84"/>
      <c r="M6" s="85"/>
      <c r="N6" s="45" t="s">
        <v>37</v>
      </c>
      <c r="O6" s="47"/>
      <c r="P6" s="48"/>
      <c r="Q6" s="44"/>
      <c r="R6" s="47"/>
      <c r="S6" s="49"/>
      <c r="T6" s="45" t="s">
        <v>8</v>
      </c>
      <c r="U6" s="50" t="s">
        <v>9</v>
      </c>
      <c r="V6" s="45" t="s">
        <v>10</v>
      </c>
      <c r="W6" s="47"/>
      <c r="X6" s="51"/>
    </row>
    <row r="7" spans="1:24" s="36" customFormat="1" ht="15.75" customHeight="1">
      <c r="A7" s="86" t="s">
        <v>31</v>
      </c>
      <c r="B7" s="87"/>
      <c r="C7" s="87"/>
      <c r="D7" s="40"/>
      <c r="E7" s="41"/>
      <c r="F7" s="45"/>
      <c r="G7" s="45"/>
      <c r="H7" s="45" t="s">
        <v>5</v>
      </c>
      <c r="I7" s="41"/>
      <c r="J7" s="45" t="s">
        <v>43</v>
      </c>
      <c r="K7" s="46" t="s">
        <v>6</v>
      </c>
      <c r="L7" s="41" t="s">
        <v>7</v>
      </c>
      <c r="M7" s="52"/>
      <c r="N7" s="45" t="s">
        <v>38</v>
      </c>
      <c r="O7" s="41" t="s">
        <v>6</v>
      </c>
      <c r="P7" s="41" t="s">
        <v>7</v>
      </c>
      <c r="Q7" s="52"/>
      <c r="R7" s="53" t="s">
        <v>47</v>
      </c>
      <c r="S7" s="45" t="s">
        <v>48</v>
      </c>
      <c r="T7" s="45"/>
      <c r="U7" s="50"/>
      <c r="V7" s="45"/>
      <c r="W7" s="45" t="s">
        <v>49</v>
      </c>
      <c r="X7" s="54" t="s">
        <v>50</v>
      </c>
    </row>
    <row r="8" spans="1:24" s="64" customFormat="1" ht="15.75" customHeight="1">
      <c r="A8" s="55"/>
      <c r="B8" s="56"/>
      <c r="C8" s="57"/>
      <c r="D8" s="58"/>
      <c r="E8" s="59" t="s">
        <v>51</v>
      </c>
      <c r="F8" s="59" t="s">
        <v>52</v>
      </c>
      <c r="G8" s="59" t="s">
        <v>53</v>
      </c>
      <c r="H8" s="59" t="s">
        <v>54</v>
      </c>
      <c r="I8" s="59" t="s">
        <v>55</v>
      </c>
      <c r="J8" s="60" t="s">
        <v>56</v>
      </c>
      <c r="K8" s="61" t="s">
        <v>57</v>
      </c>
      <c r="L8" s="59" t="s">
        <v>58</v>
      </c>
      <c r="M8" s="59" t="s">
        <v>59</v>
      </c>
      <c r="N8" s="59" t="s">
        <v>60</v>
      </c>
      <c r="O8" s="59" t="s">
        <v>61</v>
      </c>
      <c r="P8" s="59" t="s">
        <v>62</v>
      </c>
      <c r="Q8" s="59" t="s">
        <v>63</v>
      </c>
      <c r="R8" s="61" t="s">
        <v>64</v>
      </c>
      <c r="S8" s="59" t="s">
        <v>65</v>
      </c>
      <c r="T8" s="59" t="s">
        <v>66</v>
      </c>
      <c r="U8" s="62" t="s">
        <v>67</v>
      </c>
      <c r="V8" s="59" t="s">
        <v>68</v>
      </c>
      <c r="W8" s="59" t="s">
        <v>69</v>
      </c>
      <c r="X8" s="63" t="s">
        <v>70</v>
      </c>
    </row>
    <row r="9" spans="1:24" s="13" customFormat="1" ht="11.25" customHeight="1">
      <c r="A9" s="65"/>
      <c r="B9" s="18"/>
      <c r="C9" s="18"/>
      <c r="D9" s="12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4"/>
    </row>
    <row r="10" spans="1:24" s="1" customFormat="1" ht="22.5" customHeight="1">
      <c r="A10" s="66" t="s">
        <v>11</v>
      </c>
      <c r="B10" s="67"/>
      <c r="C10" s="67"/>
      <c r="D10" s="3"/>
      <c r="E10" s="19">
        <f aca="true" t="shared" si="0" ref="E10:X10">E26+E35</f>
        <v>133737356</v>
      </c>
      <c r="F10" s="19">
        <f t="shared" si="0"/>
        <v>130717574</v>
      </c>
      <c r="G10" s="19">
        <f t="shared" si="0"/>
        <v>3019782</v>
      </c>
      <c r="H10" s="19">
        <f t="shared" si="0"/>
        <v>0</v>
      </c>
      <c r="I10" s="19">
        <f t="shared" si="0"/>
        <v>2387</v>
      </c>
      <c r="J10" s="19">
        <f t="shared" si="0"/>
        <v>0</v>
      </c>
      <c r="K10" s="19">
        <f t="shared" si="0"/>
        <v>14233</v>
      </c>
      <c r="L10" s="19">
        <f t="shared" si="0"/>
        <v>1400988</v>
      </c>
      <c r="M10" s="19">
        <f t="shared" si="0"/>
        <v>-1386755</v>
      </c>
      <c r="N10" s="19">
        <f t="shared" si="0"/>
        <v>0</v>
      </c>
      <c r="O10" s="19">
        <f t="shared" si="0"/>
        <v>63512</v>
      </c>
      <c r="P10" s="19">
        <f t="shared" si="0"/>
        <v>172942</v>
      </c>
      <c r="Q10" s="19">
        <f t="shared" si="0"/>
        <v>-109430</v>
      </c>
      <c r="R10" s="19">
        <f t="shared" si="0"/>
        <v>1521210</v>
      </c>
      <c r="S10" s="19">
        <f t="shared" si="0"/>
        <v>3017395</v>
      </c>
      <c r="T10" s="19">
        <f t="shared" si="0"/>
        <v>0</v>
      </c>
      <c r="U10" s="19">
        <f t="shared" si="0"/>
        <v>0</v>
      </c>
      <c r="V10" s="19">
        <f t="shared" si="0"/>
        <v>0</v>
      </c>
      <c r="W10" s="19">
        <f t="shared" si="0"/>
        <v>1521210</v>
      </c>
      <c r="X10" s="20">
        <f t="shared" si="0"/>
        <v>3017395</v>
      </c>
    </row>
    <row r="11" spans="1:24" s="14" customFormat="1" ht="11.25" customHeight="1">
      <c r="A11" s="68"/>
      <c r="B11" s="69"/>
      <c r="C11" s="69"/>
      <c r="D11" s="2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20"/>
    </row>
    <row r="12" spans="1:42" s="1" customFormat="1" ht="22.5" customHeight="1">
      <c r="A12" s="73">
        <v>1</v>
      </c>
      <c r="B12" s="74"/>
      <c r="C12" s="75" t="s">
        <v>13</v>
      </c>
      <c r="D12" s="76"/>
      <c r="E12" s="77">
        <v>26269449</v>
      </c>
      <c r="F12" s="77">
        <v>25731341</v>
      </c>
      <c r="G12" s="77">
        <f>E12-F12</f>
        <v>538108</v>
      </c>
      <c r="H12" s="77">
        <v>0</v>
      </c>
      <c r="I12" s="77">
        <v>0</v>
      </c>
      <c r="J12" s="77">
        <v>0</v>
      </c>
      <c r="K12" s="77">
        <v>9416</v>
      </c>
      <c r="L12" s="77">
        <v>254220</v>
      </c>
      <c r="M12" s="77">
        <f>K12-L12</f>
        <v>-244804</v>
      </c>
      <c r="N12" s="77">
        <v>0</v>
      </c>
      <c r="O12" s="77">
        <v>5198</v>
      </c>
      <c r="P12" s="77">
        <v>25513</v>
      </c>
      <c r="Q12" s="77">
        <f>O12-P12</f>
        <v>-20315</v>
      </c>
      <c r="R12" s="77">
        <v>272989</v>
      </c>
      <c r="S12" s="77">
        <v>538108</v>
      </c>
      <c r="T12" s="77">
        <v>0</v>
      </c>
      <c r="U12" s="77">
        <v>0</v>
      </c>
      <c r="V12" s="77">
        <v>0</v>
      </c>
      <c r="W12" s="77">
        <v>272989</v>
      </c>
      <c r="X12" s="78">
        <v>538108</v>
      </c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</row>
    <row r="13" spans="1:42" s="1" customFormat="1" ht="22.5" customHeight="1">
      <c r="A13" s="73">
        <v>2</v>
      </c>
      <c r="B13" s="74"/>
      <c r="C13" s="75" t="s">
        <v>14</v>
      </c>
      <c r="D13" s="76"/>
      <c r="E13" s="77">
        <v>16208643</v>
      </c>
      <c r="F13" s="77">
        <v>15765546</v>
      </c>
      <c r="G13" s="77">
        <f aca="true" t="shared" si="1" ref="G13:G24">E13-F13</f>
        <v>443097</v>
      </c>
      <c r="H13" s="77">
        <v>0</v>
      </c>
      <c r="I13" s="77">
        <v>0</v>
      </c>
      <c r="J13" s="77">
        <v>0</v>
      </c>
      <c r="K13" s="77">
        <v>3829</v>
      </c>
      <c r="L13" s="77">
        <v>185294</v>
      </c>
      <c r="M13" s="77">
        <f aca="true" t="shared" si="2" ref="M13:M24">K13-L13</f>
        <v>-181465</v>
      </c>
      <c r="N13" s="77">
        <v>0</v>
      </c>
      <c r="O13" s="77">
        <v>0</v>
      </c>
      <c r="P13" s="77">
        <v>58286</v>
      </c>
      <c r="Q13" s="77">
        <f aca="true" t="shared" si="3" ref="Q13:Q24">O13-P13</f>
        <v>-58286</v>
      </c>
      <c r="R13" s="77">
        <v>203346</v>
      </c>
      <c r="S13" s="77">
        <v>443097</v>
      </c>
      <c r="T13" s="77">
        <v>0</v>
      </c>
      <c r="U13" s="77">
        <v>0</v>
      </c>
      <c r="V13" s="77">
        <v>0</v>
      </c>
      <c r="W13" s="77">
        <v>203346</v>
      </c>
      <c r="X13" s="78">
        <v>443097</v>
      </c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</row>
    <row r="14" spans="1:42" s="1" customFormat="1" ht="22.5" customHeight="1">
      <c r="A14" s="73">
        <v>3</v>
      </c>
      <c r="B14" s="74"/>
      <c r="C14" s="75" t="s">
        <v>15</v>
      </c>
      <c r="D14" s="76"/>
      <c r="E14" s="77">
        <v>15974697</v>
      </c>
      <c r="F14" s="77">
        <v>15492703</v>
      </c>
      <c r="G14" s="77">
        <f t="shared" si="1"/>
        <v>481994</v>
      </c>
      <c r="H14" s="77">
        <v>0</v>
      </c>
      <c r="I14" s="77">
        <v>0</v>
      </c>
      <c r="J14" s="77">
        <v>0</v>
      </c>
      <c r="K14" s="77">
        <v>0</v>
      </c>
      <c r="L14" s="77">
        <v>161704</v>
      </c>
      <c r="M14" s="77">
        <f t="shared" si="2"/>
        <v>-161704</v>
      </c>
      <c r="N14" s="77">
        <v>0</v>
      </c>
      <c r="O14" s="77">
        <v>17913</v>
      </c>
      <c r="P14" s="77">
        <v>3994</v>
      </c>
      <c r="Q14" s="77">
        <f t="shared" si="3"/>
        <v>13919</v>
      </c>
      <c r="R14" s="77">
        <v>334209</v>
      </c>
      <c r="S14" s="77">
        <v>481994</v>
      </c>
      <c r="T14" s="77">
        <v>0</v>
      </c>
      <c r="U14" s="77">
        <v>0</v>
      </c>
      <c r="V14" s="77">
        <v>0</v>
      </c>
      <c r="W14" s="77">
        <v>334209</v>
      </c>
      <c r="X14" s="78">
        <v>481994</v>
      </c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</row>
    <row r="15" spans="1:42" s="1" customFormat="1" ht="22.5" customHeight="1">
      <c r="A15" s="73">
        <v>4</v>
      </c>
      <c r="B15" s="74"/>
      <c r="C15" s="75" t="s">
        <v>16</v>
      </c>
      <c r="D15" s="76"/>
      <c r="E15" s="77">
        <v>6398400</v>
      </c>
      <c r="F15" s="77">
        <v>6246624</v>
      </c>
      <c r="G15" s="77">
        <f t="shared" si="1"/>
        <v>151776</v>
      </c>
      <c r="H15" s="77">
        <v>0</v>
      </c>
      <c r="I15" s="77">
        <v>0</v>
      </c>
      <c r="J15" s="77">
        <v>0</v>
      </c>
      <c r="K15" s="77">
        <v>0</v>
      </c>
      <c r="L15" s="77">
        <v>98035</v>
      </c>
      <c r="M15" s="77">
        <f t="shared" si="2"/>
        <v>-98035</v>
      </c>
      <c r="N15" s="77">
        <v>0</v>
      </c>
      <c r="O15" s="77">
        <v>0</v>
      </c>
      <c r="P15" s="77">
        <v>25848</v>
      </c>
      <c r="Q15" s="77">
        <f t="shared" si="3"/>
        <v>-25848</v>
      </c>
      <c r="R15" s="77">
        <v>27893</v>
      </c>
      <c r="S15" s="77">
        <v>151776</v>
      </c>
      <c r="T15" s="77">
        <v>0</v>
      </c>
      <c r="U15" s="77">
        <v>0</v>
      </c>
      <c r="V15" s="77">
        <v>0</v>
      </c>
      <c r="W15" s="77">
        <v>27893</v>
      </c>
      <c r="X15" s="78">
        <v>151776</v>
      </c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</row>
    <row r="16" spans="1:42" s="1" customFormat="1" ht="22.5" customHeight="1">
      <c r="A16" s="73">
        <v>5</v>
      </c>
      <c r="B16" s="74"/>
      <c r="C16" s="75" t="s">
        <v>17</v>
      </c>
      <c r="D16" s="76"/>
      <c r="E16" s="77">
        <v>9942784</v>
      </c>
      <c r="F16" s="77">
        <v>9851907</v>
      </c>
      <c r="G16" s="77">
        <f t="shared" si="1"/>
        <v>90877</v>
      </c>
      <c r="H16" s="77">
        <v>0</v>
      </c>
      <c r="I16" s="77">
        <v>2387</v>
      </c>
      <c r="J16" s="77">
        <v>0</v>
      </c>
      <c r="K16" s="77">
        <v>0</v>
      </c>
      <c r="L16" s="77">
        <v>59964</v>
      </c>
      <c r="M16" s="77">
        <f>K16-L16</f>
        <v>-59964</v>
      </c>
      <c r="N16" s="77">
        <v>0</v>
      </c>
      <c r="O16" s="77">
        <v>7491</v>
      </c>
      <c r="P16" s="77">
        <v>47</v>
      </c>
      <c r="Q16" s="77">
        <f t="shared" si="3"/>
        <v>7444</v>
      </c>
      <c r="R16" s="77">
        <v>35970</v>
      </c>
      <c r="S16" s="77">
        <v>88490</v>
      </c>
      <c r="T16" s="77">
        <v>0</v>
      </c>
      <c r="U16" s="77">
        <v>0</v>
      </c>
      <c r="V16" s="77">
        <v>0</v>
      </c>
      <c r="W16" s="77">
        <v>35970</v>
      </c>
      <c r="X16" s="78">
        <v>88490</v>
      </c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</row>
    <row r="17" spans="1:42" s="1" customFormat="1" ht="22.5" customHeight="1">
      <c r="A17" s="73">
        <v>6</v>
      </c>
      <c r="B17" s="74"/>
      <c r="C17" s="75" t="s">
        <v>18</v>
      </c>
      <c r="D17" s="76"/>
      <c r="E17" s="77">
        <v>4640572</v>
      </c>
      <c r="F17" s="77">
        <v>4546384</v>
      </c>
      <c r="G17" s="77">
        <f t="shared" si="1"/>
        <v>94188</v>
      </c>
      <c r="H17" s="77">
        <v>0</v>
      </c>
      <c r="I17" s="77">
        <v>0</v>
      </c>
      <c r="J17" s="77">
        <v>0</v>
      </c>
      <c r="K17" s="77">
        <v>0</v>
      </c>
      <c r="L17" s="77">
        <v>43661</v>
      </c>
      <c r="M17" s="77">
        <f t="shared" si="2"/>
        <v>-43661</v>
      </c>
      <c r="N17" s="77">
        <v>0</v>
      </c>
      <c r="O17" s="77">
        <v>1357</v>
      </c>
      <c r="P17" s="77">
        <v>865</v>
      </c>
      <c r="Q17" s="77">
        <f t="shared" si="3"/>
        <v>492</v>
      </c>
      <c r="R17" s="77">
        <v>51019</v>
      </c>
      <c r="S17" s="77">
        <v>94188</v>
      </c>
      <c r="T17" s="77">
        <v>0</v>
      </c>
      <c r="U17" s="77">
        <v>0</v>
      </c>
      <c r="V17" s="77">
        <v>0</v>
      </c>
      <c r="W17" s="77">
        <v>51019</v>
      </c>
      <c r="X17" s="78">
        <v>94188</v>
      </c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</row>
    <row r="18" spans="1:42" s="1" customFormat="1" ht="22.5" customHeight="1">
      <c r="A18" s="73">
        <v>7</v>
      </c>
      <c r="B18" s="74"/>
      <c r="C18" s="75" t="s">
        <v>19</v>
      </c>
      <c r="D18" s="76"/>
      <c r="E18" s="77">
        <v>13640649</v>
      </c>
      <c r="F18" s="77">
        <v>13447261</v>
      </c>
      <c r="G18" s="77">
        <f t="shared" si="1"/>
        <v>193388</v>
      </c>
      <c r="H18" s="77">
        <v>0</v>
      </c>
      <c r="I18" s="77">
        <v>0</v>
      </c>
      <c r="J18" s="77">
        <v>0</v>
      </c>
      <c r="K18" s="77">
        <v>0</v>
      </c>
      <c r="L18" s="77">
        <v>161402</v>
      </c>
      <c r="M18" s="77">
        <f t="shared" si="2"/>
        <v>-161402</v>
      </c>
      <c r="N18" s="77">
        <v>0</v>
      </c>
      <c r="O18" s="77">
        <v>0</v>
      </c>
      <c r="P18" s="77">
        <v>1746</v>
      </c>
      <c r="Q18" s="77">
        <f t="shared" si="3"/>
        <v>-1746</v>
      </c>
      <c r="R18" s="77">
        <v>30240</v>
      </c>
      <c r="S18" s="77">
        <v>193388</v>
      </c>
      <c r="T18" s="77">
        <v>0</v>
      </c>
      <c r="U18" s="77">
        <v>0</v>
      </c>
      <c r="V18" s="77">
        <v>0</v>
      </c>
      <c r="W18" s="77">
        <v>30240</v>
      </c>
      <c r="X18" s="78">
        <v>193388</v>
      </c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</row>
    <row r="19" spans="1:42" s="1" customFormat="1" ht="22.5" customHeight="1">
      <c r="A19" s="73">
        <v>8</v>
      </c>
      <c r="B19" s="74"/>
      <c r="C19" s="75" t="s">
        <v>20</v>
      </c>
      <c r="D19" s="76"/>
      <c r="E19" s="77">
        <v>4512488</v>
      </c>
      <c r="F19" s="77">
        <v>4381836</v>
      </c>
      <c r="G19" s="77">
        <f t="shared" si="1"/>
        <v>130652</v>
      </c>
      <c r="H19" s="77">
        <v>0</v>
      </c>
      <c r="I19" s="77">
        <v>0</v>
      </c>
      <c r="J19" s="77">
        <v>0</v>
      </c>
      <c r="K19" s="77">
        <v>0</v>
      </c>
      <c r="L19" s="77">
        <v>51037</v>
      </c>
      <c r="M19" s="77">
        <f t="shared" si="2"/>
        <v>-51037</v>
      </c>
      <c r="N19" s="77">
        <v>0</v>
      </c>
      <c r="O19" s="77">
        <v>0</v>
      </c>
      <c r="P19" s="77">
        <v>38321</v>
      </c>
      <c r="Q19" s="77">
        <f t="shared" si="3"/>
        <v>-38321</v>
      </c>
      <c r="R19" s="77">
        <v>41294</v>
      </c>
      <c r="S19" s="77">
        <v>130652</v>
      </c>
      <c r="T19" s="77">
        <v>0</v>
      </c>
      <c r="U19" s="77">
        <v>0</v>
      </c>
      <c r="V19" s="77">
        <v>0</v>
      </c>
      <c r="W19" s="77">
        <v>41294</v>
      </c>
      <c r="X19" s="78">
        <v>130652</v>
      </c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</row>
    <row r="20" spans="1:42" s="1" customFormat="1" ht="22.5" customHeight="1">
      <c r="A20" s="73">
        <v>9</v>
      </c>
      <c r="B20" s="74"/>
      <c r="C20" s="75" t="s">
        <v>21</v>
      </c>
      <c r="D20" s="76"/>
      <c r="E20" s="77">
        <v>3856366</v>
      </c>
      <c r="F20" s="77">
        <v>3731980</v>
      </c>
      <c r="G20" s="77">
        <f t="shared" si="1"/>
        <v>124386</v>
      </c>
      <c r="H20" s="77">
        <v>0</v>
      </c>
      <c r="I20" s="77">
        <v>0</v>
      </c>
      <c r="J20" s="77">
        <v>0</v>
      </c>
      <c r="K20" s="77">
        <v>0</v>
      </c>
      <c r="L20" s="77">
        <v>44897</v>
      </c>
      <c r="M20" s="77">
        <f t="shared" si="2"/>
        <v>-44897</v>
      </c>
      <c r="N20" s="77">
        <v>0</v>
      </c>
      <c r="O20" s="77">
        <v>2739</v>
      </c>
      <c r="P20" s="77">
        <v>203</v>
      </c>
      <c r="Q20" s="77">
        <f t="shared" si="3"/>
        <v>2536</v>
      </c>
      <c r="R20" s="77">
        <v>82025</v>
      </c>
      <c r="S20" s="77">
        <v>124386</v>
      </c>
      <c r="T20" s="77">
        <v>0</v>
      </c>
      <c r="U20" s="77">
        <v>0</v>
      </c>
      <c r="V20" s="77">
        <v>0</v>
      </c>
      <c r="W20" s="77">
        <v>82025</v>
      </c>
      <c r="X20" s="78">
        <v>124386</v>
      </c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</row>
    <row r="21" spans="1:42" s="1" customFormat="1" ht="22.5" customHeight="1">
      <c r="A21" s="73">
        <v>10</v>
      </c>
      <c r="B21" s="74"/>
      <c r="C21" s="75" t="s">
        <v>22</v>
      </c>
      <c r="D21" s="76"/>
      <c r="E21" s="77">
        <v>3452298</v>
      </c>
      <c r="F21" s="77">
        <v>3366416</v>
      </c>
      <c r="G21" s="77">
        <f t="shared" si="1"/>
        <v>85882</v>
      </c>
      <c r="H21" s="77">
        <v>0</v>
      </c>
      <c r="I21" s="77">
        <v>0</v>
      </c>
      <c r="J21" s="77">
        <v>0</v>
      </c>
      <c r="K21" s="77">
        <v>0</v>
      </c>
      <c r="L21" s="77">
        <v>61152</v>
      </c>
      <c r="M21" s="77">
        <f t="shared" si="2"/>
        <v>-61152</v>
      </c>
      <c r="N21" s="77">
        <v>0</v>
      </c>
      <c r="O21" s="77">
        <v>7978</v>
      </c>
      <c r="P21" s="77">
        <v>82</v>
      </c>
      <c r="Q21" s="77">
        <f t="shared" si="3"/>
        <v>7896</v>
      </c>
      <c r="R21" s="77">
        <v>32626</v>
      </c>
      <c r="S21" s="77">
        <v>85882</v>
      </c>
      <c r="T21" s="77">
        <v>0</v>
      </c>
      <c r="U21" s="77">
        <v>0</v>
      </c>
      <c r="V21" s="77">
        <v>0</v>
      </c>
      <c r="W21" s="77">
        <v>32626</v>
      </c>
      <c r="X21" s="78">
        <v>85882</v>
      </c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</row>
    <row r="22" spans="1:42" s="1" customFormat="1" ht="22.5" customHeight="1">
      <c r="A22" s="73">
        <v>11</v>
      </c>
      <c r="B22" s="74"/>
      <c r="C22" s="75" t="s">
        <v>23</v>
      </c>
      <c r="D22" s="76"/>
      <c r="E22" s="77">
        <v>3290259</v>
      </c>
      <c r="F22" s="77">
        <v>3202627</v>
      </c>
      <c r="G22" s="77">
        <f t="shared" si="1"/>
        <v>87632</v>
      </c>
      <c r="H22" s="77">
        <v>0</v>
      </c>
      <c r="I22" s="77">
        <v>0</v>
      </c>
      <c r="J22" s="77">
        <v>0</v>
      </c>
      <c r="K22" s="77">
        <v>0</v>
      </c>
      <c r="L22" s="77">
        <v>36695</v>
      </c>
      <c r="M22" s="77">
        <f t="shared" si="2"/>
        <v>-36695</v>
      </c>
      <c r="N22" s="77">
        <v>0</v>
      </c>
      <c r="O22" s="77">
        <v>954</v>
      </c>
      <c r="P22" s="77">
        <v>28</v>
      </c>
      <c r="Q22" s="77">
        <f t="shared" si="3"/>
        <v>926</v>
      </c>
      <c r="R22" s="77">
        <v>51863</v>
      </c>
      <c r="S22" s="77">
        <v>87632</v>
      </c>
      <c r="T22" s="77">
        <v>0</v>
      </c>
      <c r="U22" s="77">
        <v>0</v>
      </c>
      <c r="V22" s="77">
        <v>0</v>
      </c>
      <c r="W22" s="77">
        <v>51863</v>
      </c>
      <c r="X22" s="78">
        <v>87632</v>
      </c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</row>
    <row r="23" spans="1:42" s="1" customFormat="1" ht="22.5" customHeight="1">
      <c r="A23" s="73">
        <v>12</v>
      </c>
      <c r="B23" s="74"/>
      <c r="C23" s="75" t="s">
        <v>24</v>
      </c>
      <c r="D23" s="76"/>
      <c r="E23" s="77">
        <v>11689719</v>
      </c>
      <c r="F23" s="77">
        <v>11435856</v>
      </c>
      <c r="G23" s="77">
        <f t="shared" si="1"/>
        <v>253863</v>
      </c>
      <c r="H23" s="77">
        <v>0</v>
      </c>
      <c r="I23" s="77">
        <v>0</v>
      </c>
      <c r="J23" s="77">
        <v>0</v>
      </c>
      <c r="K23" s="77">
        <v>0</v>
      </c>
      <c r="L23" s="77">
        <v>116994</v>
      </c>
      <c r="M23" s="77">
        <f t="shared" si="2"/>
        <v>-116994</v>
      </c>
      <c r="N23" s="77">
        <v>0</v>
      </c>
      <c r="O23" s="77">
        <v>12687</v>
      </c>
      <c r="P23" s="77">
        <v>1766</v>
      </c>
      <c r="Q23" s="77">
        <f t="shared" si="3"/>
        <v>10921</v>
      </c>
      <c r="R23" s="77">
        <v>147790</v>
      </c>
      <c r="S23" s="77">
        <v>253863</v>
      </c>
      <c r="T23" s="77">
        <v>0</v>
      </c>
      <c r="U23" s="77">
        <v>0</v>
      </c>
      <c r="V23" s="77">
        <v>0</v>
      </c>
      <c r="W23" s="77">
        <v>147790</v>
      </c>
      <c r="X23" s="78">
        <v>253863</v>
      </c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</row>
    <row r="24" spans="1:42" s="1" customFormat="1" ht="22.5" customHeight="1">
      <c r="A24" s="73">
        <v>13</v>
      </c>
      <c r="B24" s="74"/>
      <c r="C24" s="75" t="s">
        <v>25</v>
      </c>
      <c r="D24" s="76"/>
      <c r="E24" s="77">
        <v>5892019</v>
      </c>
      <c r="F24" s="77">
        <v>5721396</v>
      </c>
      <c r="G24" s="77">
        <f t="shared" si="1"/>
        <v>170623</v>
      </c>
      <c r="H24" s="77">
        <v>0</v>
      </c>
      <c r="I24" s="77">
        <v>0</v>
      </c>
      <c r="J24" s="77">
        <v>0</v>
      </c>
      <c r="K24" s="77">
        <v>0</v>
      </c>
      <c r="L24" s="77">
        <v>50314</v>
      </c>
      <c r="M24" s="77">
        <f t="shared" si="2"/>
        <v>-50314</v>
      </c>
      <c r="N24" s="77">
        <v>0</v>
      </c>
      <c r="O24" s="77">
        <v>3533</v>
      </c>
      <c r="P24" s="77">
        <v>1722</v>
      </c>
      <c r="Q24" s="77">
        <f t="shared" si="3"/>
        <v>1811</v>
      </c>
      <c r="R24" s="77">
        <v>122120</v>
      </c>
      <c r="S24" s="77">
        <v>170623</v>
      </c>
      <c r="T24" s="77">
        <v>0</v>
      </c>
      <c r="U24" s="77">
        <v>0</v>
      </c>
      <c r="V24" s="77">
        <v>0</v>
      </c>
      <c r="W24" s="77">
        <v>122120</v>
      </c>
      <c r="X24" s="78">
        <v>170623</v>
      </c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</row>
    <row r="25" spans="1:42" s="1" customFormat="1" ht="11.25" customHeight="1">
      <c r="A25" s="73"/>
      <c r="B25" s="74"/>
      <c r="C25" s="75"/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8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</row>
    <row r="26" spans="1:42" s="1" customFormat="1" ht="22.5" customHeight="1">
      <c r="A26" s="79" t="s">
        <v>12</v>
      </c>
      <c r="B26" s="80"/>
      <c r="C26" s="80"/>
      <c r="D26" s="81"/>
      <c r="E26" s="77">
        <f>SUM(E12:E24)</f>
        <v>125768343</v>
      </c>
      <c r="F26" s="77">
        <f aca="true" t="shared" si="4" ref="F26:X26">SUM(F12:F24)</f>
        <v>122921877</v>
      </c>
      <c r="G26" s="77">
        <f t="shared" si="4"/>
        <v>2846466</v>
      </c>
      <c r="H26" s="77">
        <f t="shared" si="4"/>
        <v>0</v>
      </c>
      <c r="I26" s="77">
        <f t="shared" si="4"/>
        <v>2387</v>
      </c>
      <c r="J26" s="77">
        <f t="shared" si="4"/>
        <v>0</v>
      </c>
      <c r="K26" s="77">
        <f t="shared" si="4"/>
        <v>13245</v>
      </c>
      <c r="L26" s="77">
        <f t="shared" si="4"/>
        <v>1325369</v>
      </c>
      <c r="M26" s="77">
        <f t="shared" si="4"/>
        <v>-1312124</v>
      </c>
      <c r="N26" s="77">
        <f t="shared" si="4"/>
        <v>0</v>
      </c>
      <c r="O26" s="77">
        <f t="shared" si="4"/>
        <v>59850</v>
      </c>
      <c r="P26" s="77">
        <f t="shared" si="4"/>
        <v>158421</v>
      </c>
      <c r="Q26" s="77">
        <f t="shared" si="4"/>
        <v>-98571</v>
      </c>
      <c r="R26" s="77">
        <f t="shared" si="4"/>
        <v>1433384</v>
      </c>
      <c r="S26" s="77">
        <f t="shared" si="4"/>
        <v>2844079</v>
      </c>
      <c r="T26" s="77">
        <f t="shared" si="4"/>
        <v>0</v>
      </c>
      <c r="U26" s="77">
        <f t="shared" si="4"/>
        <v>0</v>
      </c>
      <c r="V26" s="77">
        <f t="shared" si="4"/>
        <v>0</v>
      </c>
      <c r="W26" s="77">
        <f t="shared" si="4"/>
        <v>1433384</v>
      </c>
      <c r="X26" s="78">
        <f t="shared" si="4"/>
        <v>2844079</v>
      </c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</row>
    <row r="27" spans="1:42" s="1" customFormat="1" ht="11.25" customHeight="1">
      <c r="A27" s="79"/>
      <c r="B27" s="80"/>
      <c r="C27" s="80"/>
      <c r="D27" s="81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8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</row>
    <row r="28" spans="1:42" s="1" customFormat="1" ht="22.5" customHeight="1">
      <c r="A28" s="73">
        <v>1</v>
      </c>
      <c r="B28" s="74"/>
      <c r="C28" s="75" t="s">
        <v>26</v>
      </c>
      <c r="D28" s="76"/>
      <c r="E28" s="77">
        <v>3406775</v>
      </c>
      <c r="F28" s="77">
        <v>3334969</v>
      </c>
      <c r="G28" s="77">
        <f aca="true" t="shared" si="5" ref="G28:G33">E28-F28</f>
        <v>71806</v>
      </c>
      <c r="H28" s="77">
        <v>0</v>
      </c>
      <c r="I28" s="77">
        <v>0</v>
      </c>
      <c r="J28" s="77">
        <v>0</v>
      </c>
      <c r="K28" s="77">
        <v>0</v>
      </c>
      <c r="L28" s="77">
        <v>27951</v>
      </c>
      <c r="M28" s="77">
        <f aca="true" t="shared" si="6" ref="M28:M33">K28-L28</f>
        <v>-27951</v>
      </c>
      <c r="N28" s="77">
        <v>0</v>
      </c>
      <c r="O28" s="77">
        <v>0</v>
      </c>
      <c r="P28" s="77">
        <v>11985</v>
      </c>
      <c r="Q28" s="77">
        <f aca="true" t="shared" si="7" ref="Q28:Q33">O28-P28</f>
        <v>-11985</v>
      </c>
      <c r="R28" s="77">
        <v>31870</v>
      </c>
      <c r="S28" s="77">
        <v>71806</v>
      </c>
      <c r="T28" s="77">
        <v>0</v>
      </c>
      <c r="U28" s="77">
        <v>0</v>
      </c>
      <c r="V28" s="77">
        <v>0</v>
      </c>
      <c r="W28" s="77">
        <v>31870</v>
      </c>
      <c r="X28" s="78">
        <v>71806</v>
      </c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</row>
    <row r="29" spans="1:42" s="1" customFormat="1" ht="22.5" customHeight="1">
      <c r="A29" s="73">
        <v>2</v>
      </c>
      <c r="B29" s="74"/>
      <c r="C29" s="75" t="s">
        <v>27</v>
      </c>
      <c r="D29" s="76"/>
      <c r="E29" s="77">
        <v>553828</v>
      </c>
      <c r="F29" s="77">
        <v>536768</v>
      </c>
      <c r="G29" s="77">
        <f t="shared" si="5"/>
        <v>17060</v>
      </c>
      <c r="H29" s="77">
        <v>0</v>
      </c>
      <c r="I29" s="77">
        <v>0</v>
      </c>
      <c r="J29" s="77">
        <v>0</v>
      </c>
      <c r="K29" s="77">
        <v>1</v>
      </c>
      <c r="L29" s="77">
        <v>909</v>
      </c>
      <c r="M29" s="77">
        <f t="shared" si="6"/>
        <v>-908</v>
      </c>
      <c r="N29" s="77">
        <v>0</v>
      </c>
      <c r="O29" s="77">
        <v>142</v>
      </c>
      <c r="P29" s="77">
        <v>95</v>
      </c>
      <c r="Q29" s="77">
        <f t="shared" si="7"/>
        <v>47</v>
      </c>
      <c r="R29" s="77">
        <v>16199</v>
      </c>
      <c r="S29" s="77">
        <v>17060</v>
      </c>
      <c r="T29" s="77">
        <v>0</v>
      </c>
      <c r="U29" s="77">
        <v>0</v>
      </c>
      <c r="V29" s="77">
        <v>0</v>
      </c>
      <c r="W29" s="77">
        <v>16199</v>
      </c>
      <c r="X29" s="78">
        <v>17060</v>
      </c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</row>
    <row r="30" spans="1:42" s="1" customFormat="1" ht="22.5" customHeight="1">
      <c r="A30" s="73">
        <v>3</v>
      </c>
      <c r="B30" s="74"/>
      <c r="C30" s="75" t="s">
        <v>28</v>
      </c>
      <c r="D30" s="76"/>
      <c r="E30" s="77">
        <v>679928</v>
      </c>
      <c r="F30" s="77">
        <v>648318</v>
      </c>
      <c r="G30" s="77">
        <f t="shared" si="5"/>
        <v>31610</v>
      </c>
      <c r="H30" s="77">
        <v>0</v>
      </c>
      <c r="I30" s="77">
        <v>0</v>
      </c>
      <c r="J30" s="77">
        <v>0</v>
      </c>
      <c r="K30" s="77">
        <v>0</v>
      </c>
      <c r="L30" s="77">
        <v>19131</v>
      </c>
      <c r="M30" s="77">
        <f t="shared" si="6"/>
        <v>-19131</v>
      </c>
      <c r="N30" s="77">
        <v>0</v>
      </c>
      <c r="O30" s="77">
        <v>41</v>
      </c>
      <c r="P30" s="77">
        <v>179</v>
      </c>
      <c r="Q30" s="77">
        <f t="shared" si="7"/>
        <v>-138</v>
      </c>
      <c r="R30" s="77">
        <v>12341</v>
      </c>
      <c r="S30" s="77">
        <v>31610</v>
      </c>
      <c r="T30" s="77">
        <v>0</v>
      </c>
      <c r="U30" s="77">
        <v>0</v>
      </c>
      <c r="V30" s="77">
        <v>0</v>
      </c>
      <c r="W30" s="77">
        <v>12341</v>
      </c>
      <c r="X30" s="78">
        <v>31610</v>
      </c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</row>
    <row r="31" spans="1:42" s="1" customFormat="1" ht="22.5" customHeight="1">
      <c r="A31" s="73">
        <v>4</v>
      </c>
      <c r="B31" s="74"/>
      <c r="C31" s="75" t="s">
        <v>0</v>
      </c>
      <c r="D31" s="76"/>
      <c r="E31" s="77">
        <v>1397735</v>
      </c>
      <c r="F31" s="77">
        <v>1382674</v>
      </c>
      <c r="G31" s="77">
        <f t="shared" si="5"/>
        <v>15061</v>
      </c>
      <c r="H31" s="77">
        <v>0</v>
      </c>
      <c r="I31" s="77">
        <v>0</v>
      </c>
      <c r="J31" s="77">
        <v>0</v>
      </c>
      <c r="K31" s="77">
        <v>0</v>
      </c>
      <c r="L31" s="77">
        <v>7292</v>
      </c>
      <c r="M31" s="77">
        <f t="shared" si="6"/>
        <v>-7292</v>
      </c>
      <c r="N31" s="77">
        <v>0</v>
      </c>
      <c r="O31" s="77">
        <v>946</v>
      </c>
      <c r="P31" s="77">
        <v>0</v>
      </c>
      <c r="Q31" s="77">
        <f t="shared" si="7"/>
        <v>946</v>
      </c>
      <c r="R31" s="77">
        <v>8715</v>
      </c>
      <c r="S31" s="77">
        <v>15061</v>
      </c>
      <c r="T31" s="77">
        <v>0</v>
      </c>
      <c r="U31" s="77">
        <v>0</v>
      </c>
      <c r="V31" s="77">
        <v>0</v>
      </c>
      <c r="W31" s="77">
        <v>8715</v>
      </c>
      <c r="X31" s="78">
        <v>15061</v>
      </c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</row>
    <row r="32" spans="1:42" s="10" customFormat="1" ht="22.5" customHeight="1">
      <c r="A32" s="73">
        <v>5</v>
      </c>
      <c r="B32" s="74"/>
      <c r="C32" s="75" t="s">
        <v>29</v>
      </c>
      <c r="D32" s="76"/>
      <c r="E32" s="77">
        <v>1297575</v>
      </c>
      <c r="F32" s="77">
        <v>1264451</v>
      </c>
      <c r="G32" s="77">
        <f t="shared" si="5"/>
        <v>33124</v>
      </c>
      <c r="H32" s="77">
        <v>0</v>
      </c>
      <c r="I32" s="77">
        <v>0</v>
      </c>
      <c r="J32" s="77">
        <v>0</v>
      </c>
      <c r="K32" s="77">
        <v>233</v>
      </c>
      <c r="L32" s="77">
        <v>15952</v>
      </c>
      <c r="M32" s="77">
        <f t="shared" si="6"/>
        <v>-15719</v>
      </c>
      <c r="N32" s="77">
        <v>0</v>
      </c>
      <c r="O32" s="77">
        <v>2533</v>
      </c>
      <c r="P32" s="77">
        <v>396</v>
      </c>
      <c r="Q32" s="77">
        <f t="shared" si="7"/>
        <v>2137</v>
      </c>
      <c r="R32" s="77">
        <v>19542</v>
      </c>
      <c r="S32" s="77">
        <v>33124</v>
      </c>
      <c r="T32" s="77">
        <v>0</v>
      </c>
      <c r="U32" s="77">
        <v>0</v>
      </c>
      <c r="V32" s="77">
        <v>0</v>
      </c>
      <c r="W32" s="77">
        <v>19542</v>
      </c>
      <c r="X32" s="78">
        <v>33124</v>
      </c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</row>
    <row r="33" spans="1:42" s="1" customFormat="1" ht="22.5" customHeight="1">
      <c r="A33" s="73">
        <v>6</v>
      </c>
      <c r="B33" s="74"/>
      <c r="C33" s="75" t="s">
        <v>30</v>
      </c>
      <c r="D33" s="76"/>
      <c r="E33" s="77">
        <v>633172</v>
      </c>
      <c r="F33" s="77">
        <v>628517</v>
      </c>
      <c r="G33" s="77">
        <f t="shared" si="5"/>
        <v>4655</v>
      </c>
      <c r="H33" s="77">
        <v>0</v>
      </c>
      <c r="I33" s="77">
        <v>0</v>
      </c>
      <c r="J33" s="77">
        <v>0</v>
      </c>
      <c r="K33" s="77">
        <v>754</v>
      </c>
      <c r="L33" s="77">
        <v>4384</v>
      </c>
      <c r="M33" s="77">
        <f t="shared" si="6"/>
        <v>-3630</v>
      </c>
      <c r="N33" s="77">
        <v>0</v>
      </c>
      <c r="O33" s="77">
        <v>0</v>
      </c>
      <c r="P33" s="77">
        <v>1866</v>
      </c>
      <c r="Q33" s="77">
        <f t="shared" si="7"/>
        <v>-1866</v>
      </c>
      <c r="R33" s="77">
        <v>-841</v>
      </c>
      <c r="S33" s="77">
        <v>4655</v>
      </c>
      <c r="T33" s="77">
        <v>0</v>
      </c>
      <c r="U33" s="77">
        <v>0</v>
      </c>
      <c r="V33" s="77">
        <v>0</v>
      </c>
      <c r="W33" s="77">
        <v>-841</v>
      </c>
      <c r="X33" s="78">
        <v>4655</v>
      </c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</row>
    <row r="34" spans="1:42" s="1" customFormat="1" ht="11.25" customHeight="1">
      <c r="A34" s="68"/>
      <c r="B34" s="69"/>
      <c r="C34" s="70"/>
      <c r="D34" s="2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20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</row>
    <row r="35" spans="1:42" s="1" customFormat="1" ht="22.5" customHeight="1">
      <c r="A35" s="66" t="s">
        <v>32</v>
      </c>
      <c r="B35" s="67"/>
      <c r="C35" s="67"/>
      <c r="D35" s="3"/>
      <c r="E35" s="19">
        <f aca="true" t="shared" si="8" ref="E35:X35">SUM(E28:E33)</f>
        <v>7969013</v>
      </c>
      <c r="F35" s="19">
        <f t="shared" si="8"/>
        <v>7795697</v>
      </c>
      <c r="G35" s="19">
        <f t="shared" si="8"/>
        <v>173316</v>
      </c>
      <c r="H35" s="19">
        <f t="shared" si="8"/>
        <v>0</v>
      </c>
      <c r="I35" s="19">
        <f t="shared" si="8"/>
        <v>0</v>
      </c>
      <c r="J35" s="19">
        <f t="shared" si="8"/>
        <v>0</v>
      </c>
      <c r="K35" s="19">
        <f t="shared" si="8"/>
        <v>988</v>
      </c>
      <c r="L35" s="19">
        <f t="shared" si="8"/>
        <v>75619</v>
      </c>
      <c r="M35" s="19">
        <f t="shared" si="8"/>
        <v>-74631</v>
      </c>
      <c r="N35" s="19">
        <f t="shared" si="8"/>
        <v>0</v>
      </c>
      <c r="O35" s="19">
        <f t="shared" si="8"/>
        <v>3662</v>
      </c>
      <c r="P35" s="19">
        <f t="shared" si="8"/>
        <v>14521</v>
      </c>
      <c r="Q35" s="19">
        <f t="shared" si="8"/>
        <v>-10859</v>
      </c>
      <c r="R35" s="19">
        <f t="shared" si="8"/>
        <v>87826</v>
      </c>
      <c r="S35" s="19">
        <f t="shared" si="8"/>
        <v>173316</v>
      </c>
      <c r="T35" s="19">
        <f t="shared" si="8"/>
        <v>0</v>
      </c>
      <c r="U35" s="19">
        <f t="shared" si="8"/>
        <v>0</v>
      </c>
      <c r="V35" s="19">
        <f t="shared" si="8"/>
        <v>0</v>
      </c>
      <c r="W35" s="19">
        <f t="shared" si="8"/>
        <v>87826</v>
      </c>
      <c r="X35" s="20">
        <f t="shared" si="8"/>
        <v>173316</v>
      </c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</row>
    <row r="36" spans="1:42" s="1" customFormat="1" ht="11.25" customHeight="1" thickBot="1">
      <c r="A36" s="71"/>
      <c r="B36" s="72"/>
      <c r="C36" s="72"/>
      <c r="D36" s="5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2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</row>
    <row r="37" s="15" customFormat="1" ht="22.5" customHeight="1"/>
    <row r="38" spans="5:42" s="16" customFormat="1" ht="22.5" customHeight="1"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</row>
    <row r="39" spans="5:42" s="7" customFormat="1" ht="15.75" customHeight="1"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</row>
  </sheetData>
  <sheetProtection/>
  <mergeCells count="6">
    <mergeCell ref="W5:X5"/>
    <mergeCell ref="K6:M6"/>
    <mergeCell ref="A7:C7"/>
    <mergeCell ref="K5:M5"/>
    <mergeCell ref="O5:Q5"/>
    <mergeCell ref="R5:S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大井健雄</dc:creator>
  <cp:keywords/>
  <dc:description/>
  <cp:lastModifiedBy> </cp:lastModifiedBy>
  <cp:lastPrinted>2017-03-16T05:32:37Z</cp:lastPrinted>
  <dcterms:created xsi:type="dcterms:W3CDTF">2004-01-11T02:55:47Z</dcterms:created>
  <dcterms:modified xsi:type="dcterms:W3CDTF">2017-03-17T04:34:54Z</dcterms:modified>
  <cp:category/>
  <cp:version/>
  <cp:contentType/>
  <cp:contentStatus/>
</cp:coreProperties>
</file>