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9450" windowHeight="4890" activeTab="0"/>
  </bookViews>
  <sheets>
    <sheet name="事業数" sheetId="1" r:id="rId1"/>
    <sheet name="収益的収支比率及び赤字比率" sheetId="2" r:id="rId2"/>
    <sheet name="決算収支の状況" sheetId="3" r:id="rId3"/>
    <sheet name="企業債の発行額" sheetId="4" r:id="rId4"/>
    <sheet name="企業債の現在高" sheetId="5" r:id="rId5"/>
    <sheet name="建設投資額" sheetId="6" r:id="rId6"/>
  </sheets>
  <definedNames>
    <definedName name="_xlnm.Print_Area" localSheetId="4">'企業債の現在高'!$A$1:$G$30</definedName>
    <definedName name="_xlnm.Print_Area" localSheetId="3">'企業債の発行額'!$A$1:$G$30</definedName>
    <definedName name="_xlnm.Print_Area" localSheetId="2">'決算収支の状況'!$A$1:$S$30</definedName>
    <definedName name="_xlnm.Print_Area" localSheetId="5">'建設投資額'!$A$1:$G$29</definedName>
    <definedName name="_xlnm.Print_Area" localSheetId="0">'事業数'!$A$1:$G$29</definedName>
    <definedName name="_xlnm.Print_Area" localSheetId="1">'収益的収支比率及び赤字比率'!$A$1:$H$29</definedName>
  </definedNames>
  <calcPr fullCalcOnLoad="1"/>
</workbook>
</file>

<file path=xl/sharedStrings.xml><?xml version="1.0" encoding="utf-8"?>
<sst xmlns="http://schemas.openxmlformats.org/spreadsheetml/2006/main" count="220" uniqueCount="76">
  <si>
    <t>増　減</t>
  </si>
  <si>
    <t>林業集落排水</t>
  </si>
  <si>
    <t>介護サービス</t>
  </si>
  <si>
    <t>個別排水処理</t>
  </si>
  <si>
    <t>特定地域生活排水処理</t>
  </si>
  <si>
    <t>年　　度</t>
  </si>
  <si>
    <t>事 業 名</t>
  </si>
  <si>
    <t>簡易水道</t>
  </si>
  <si>
    <t>交通(船舶運航)</t>
  </si>
  <si>
    <t>港湾整備</t>
  </si>
  <si>
    <t>市場</t>
  </si>
  <si>
    <t>と畜場</t>
  </si>
  <si>
    <t>観光施設</t>
  </si>
  <si>
    <t>休養宿泊</t>
  </si>
  <si>
    <t>索道</t>
  </si>
  <si>
    <t>その他</t>
  </si>
  <si>
    <t>宅地造成</t>
  </si>
  <si>
    <t>臨海土地造成</t>
  </si>
  <si>
    <t>駐車場整備</t>
  </si>
  <si>
    <t>下水道</t>
  </si>
  <si>
    <t>公共下水道</t>
  </si>
  <si>
    <t>特環公共下水道</t>
  </si>
  <si>
    <t>農業集落排水</t>
  </si>
  <si>
    <t>漁業集落排水</t>
  </si>
  <si>
    <t>　(2) 法非適用公営企業会計の状況</t>
  </si>
  <si>
    <t>　　ア　事　業　数</t>
  </si>
  <si>
    <t>赤字比率</t>
  </si>
  <si>
    <t>収益的収支比率</t>
  </si>
  <si>
    <t>　　イ　収益的収支比率及び赤字比率</t>
  </si>
  <si>
    <t>　　ウ　決算収支の状況</t>
  </si>
  <si>
    <t>項　　目</t>
  </si>
  <si>
    <t>収 益 的 収 支</t>
  </si>
  <si>
    <t>資 本 的 収 支</t>
  </si>
  <si>
    <t>収支再差引</t>
  </si>
  <si>
    <t>前年度</t>
  </si>
  <si>
    <t>収益的支</t>
  </si>
  <si>
    <t>翌年度に</t>
  </si>
  <si>
    <t>前 年 度</t>
  </si>
  <si>
    <t>収  入</t>
  </si>
  <si>
    <t>支  出</t>
  </si>
  <si>
    <t>差  引(A)</t>
  </si>
  <si>
    <t>差  引(B)</t>
  </si>
  <si>
    <t>積 立 金</t>
  </si>
  <si>
    <t>からの</t>
  </si>
  <si>
    <t>繰  上</t>
  </si>
  <si>
    <t>出に充て</t>
  </si>
  <si>
    <t>形式収支</t>
  </si>
  <si>
    <t>繰越すべ</t>
  </si>
  <si>
    <t>実質収支</t>
  </si>
  <si>
    <t>繰越金</t>
  </si>
  <si>
    <t>充用金</t>
  </si>
  <si>
    <t>た企業債</t>
  </si>
  <si>
    <t xml:space="preserve">き財源  </t>
  </si>
  <si>
    <t>　　エ　企業債の状況</t>
  </si>
  <si>
    <t>　　　(ｱ) 企業債の発行額</t>
  </si>
  <si>
    <t>　　オ　建設投資額</t>
  </si>
  <si>
    <t>３　公営事業会計の状況</t>
  </si>
  <si>
    <t>(単位　％)</t>
  </si>
  <si>
    <t>　(2) 法非適用公営企業会計の状況</t>
  </si>
  <si>
    <t>（単位　千円）</t>
  </si>
  <si>
    <t>　(2) 法非適用公営企業会計の状況</t>
  </si>
  <si>
    <t>(A)+(B)</t>
  </si>
  <si>
    <t>(単位　千円)</t>
  </si>
  <si>
    <t>　(2) 法非適用公営企業会計の状況</t>
  </si>
  <si>
    <t>　　　(ｲ) 企業債の現在高</t>
  </si>
  <si>
    <t>合　　計</t>
  </si>
  <si>
    <t>27年度</t>
  </si>
  <si>
    <t>27年度</t>
  </si>
  <si>
    <t>28年度</t>
  </si>
  <si>
    <t>27年度</t>
  </si>
  <si>
    <t>28年度</t>
  </si>
  <si>
    <t>28年度</t>
  </si>
  <si>
    <t>27年度</t>
  </si>
  <si>
    <t>28年度</t>
  </si>
  <si>
    <t>28年度</t>
  </si>
  <si>
    <t>28年度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</si>
</sst>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);[Red]\(#,##0.0\)"/>
    <numFmt numFmtId="178" formatCode="#,##0;&quot;△ &quot;#,##0"/>
    <numFmt numFmtId="179" formatCode="#,##0;[Red]&quot;▲&quot;#,##0"/>
    <numFmt numFmtId="180" formatCode="#,##0\ ;&quot;△ &quot;#,##0\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[$-411]g/&quot;標&quot;&quot;準&quot;"/>
    <numFmt numFmtId="191" formatCode="_(* #,##0.0_);_(* &quot;△&quot;#,##0.0;_(* &quot;-&quot;_);_(@_)"/>
    <numFmt numFmtId="192" formatCode="_(* #,##0_);_(* &quot;△&quot;#,##0;_(* &quot;-&quot;_);_(@_)"/>
    <numFmt numFmtId="193" formatCode="_(* #,##0_);_(* &quot;△&quot;#,##0\ ;_(* &quot;-&quot;_);_(@_)"/>
    <numFmt numFmtId="194" formatCode="_(* #,##0.0_);_(* &quot;△&quot;#,##0.0\ ;_(* &quot;-&quot;_);_(@_)"/>
    <numFmt numFmtId="195" formatCode="#,##0;[Red]&quot;△&quot;#,##0"/>
  </numFmts>
  <fonts count="42">
    <font>
      <sz val="9"/>
      <name val="ＭＳ 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/>
    </xf>
    <xf numFmtId="193" fontId="4" fillId="0" borderId="13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5" xfId="0" applyNumberFormat="1" applyFont="1" applyBorder="1" applyAlignment="1">
      <alignment vertical="center"/>
    </xf>
    <xf numFmtId="193" fontId="4" fillId="0" borderId="16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194" fontId="4" fillId="0" borderId="15" xfId="0" applyNumberFormat="1" applyFont="1" applyBorder="1" applyAlignment="1">
      <alignment vertical="center"/>
    </xf>
    <xf numFmtId="194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shrinkToFit="1"/>
    </xf>
    <xf numFmtId="0" fontId="4" fillId="0" borderId="19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top" shrinkToFit="1"/>
    </xf>
    <xf numFmtId="0" fontId="4" fillId="0" borderId="17" xfId="0" applyFont="1" applyFill="1" applyBorder="1" applyAlignment="1">
      <alignment horizontal="center" vertical="top" shrinkToFit="1"/>
    </xf>
    <xf numFmtId="0" fontId="4" fillId="0" borderId="23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vertical="center"/>
    </xf>
    <xf numFmtId="195" fontId="7" fillId="0" borderId="13" xfId="51" applyNumberFormat="1" applyFont="1" applyFill="1" applyBorder="1" applyAlignment="1">
      <alignment vertical="center" shrinkToFit="1"/>
    </xf>
    <xf numFmtId="195" fontId="7" fillId="0" borderId="20" xfId="51" applyNumberFormat="1" applyFont="1" applyFill="1" applyBorder="1" applyAlignment="1">
      <alignment vertical="center" shrinkToFit="1"/>
    </xf>
    <xf numFmtId="195" fontId="7" fillId="0" borderId="21" xfId="51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95" fontId="7" fillId="0" borderId="17" xfId="51" applyNumberFormat="1" applyFont="1" applyFill="1" applyBorder="1" applyAlignment="1">
      <alignment vertical="center" shrinkToFit="1"/>
    </xf>
    <xf numFmtId="195" fontId="7" fillId="0" borderId="22" xfId="51" applyNumberFormat="1" applyFont="1" applyFill="1" applyBorder="1" applyAlignment="1">
      <alignment vertical="center" shrinkToFit="1"/>
    </xf>
    <xf numFmtId="195" fontId="7" fillId="0" borderId="23" xfId="51" applyNumberFormat="1" applyFont="1" applyFill="1" applyBorder="1" applyAlignment="1">
      <alignment vertical="center" shrinkToFit="1"/>
    </xf>
    <xf numFmtId="195" fontId="7" fillId="0" borderId="15" xfId="51" applyNumberFormat="1" applyFont="1" applyFill="1" applyBorder="1" applyAlignment="1">
      <alignment vertical="center" shrinkToFit="1"/>
    </xf>
    <xf numFmtId="195" fontId="7" fillId="0" borderId="24" xfId="51" applyNumberFormat="1" applyFont="1" applyFill="1" applyBorder="1" applyAlignment="1">
      <alignment vertical="center" shrinkToFit="1"/>
    </xf>
    <xf numFmtId="178" fontId="5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horizontal="right" vertical="center"/>
    </xf>
    <xf numFmtId="193" fontId="4" fillId="0" borderId="14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vertical="center"/>
    </xf>
    <xf numFmtId="193" fontId="4" fillId="0" borderId="15" xfId="0" applyNumberFormat="1" applyFont="1" applyBorder="1" applyAlignment="1">
      <alignment horizontal="right" vertical="center"/>
    </xf>
    <xf numFmtId="193" fontId="4" fillId="0" borderId="16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25" xfId="0" applyFont="1" applyFill="1" applyBorder="1" applyAlignment="1">
      <alignment horizontal="left" vertical="center"/>
    </xf>
    <xf numFmtId="193" fontId="4" fillId="0" borderId="13" xfId="0" applyNumberFormat="1" applyFont="1" applyBorder="1" applyAlignment="1">
      <alignment horizontal="right" vertical="center" shrinkToFit="1"/>
    </xf>
    <xf numFmtId="193" fontId="4" fillId="0" borderId="14" xfId="0" applyNumberFormat="1" applyFont="1" applyBorder="1" applyAlignment="1">
      <alignment horizontal="right" vertical="center" shrinkToFit="1"/>
    </xf>
    <xf numFmtId="193" fontId="4" fillId="0" borderId="15" xfId="0" applyNumberFormat="1" applyFont="1" applyBorder="1" applyAlignment="1">
      <alignment horizontal="right" vertical="center" shrinkToFit="1"/>
    </xf>
    <xf numFmtId="193" fontId="4" fillId="0" borderId="16" xfId="0" applyNumberFormat="1" applyFont="1" applyBorder="1" applyAlignment="1">
      <alignment horizontal="right" vertical="center" shrinkToFit="1"/>
    </xf>
    <xf numFmtId="194" fontId="4" fillId="0" borderId="14" xfId="0" applyNumberFormat="1" applyFont="1" applyBorder="1" applyAlignment="1">
      <alignment vertical="center"/>
    </xf>
    <xf numFmtId="194" fontId="4" fillId="0" borderId="16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94" fontId="4" fillId="0" borderId="28" xfId="0" applyNumberFormat="1" applyFont="1" applyBorder="1" applyAlignment="1">
      <alignment vertical="center"/>
    </xf>
    <xf numFmtId="194" fontId="4" fillId="0" borderId="17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right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178" fontId="4" fillId="0" borderId="31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33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left" vertical="center" shrinkToFit="1"/>
    </xf>
    <xf numFmtId="178" fontId="4" fillId="0" borderId="25" xfId="0" applyNumberFormat="1" applyFont="1" applyBorder="1" applyAlignment="1">
      <alignment horizontal="left" vertical="center" shrinkToFit="1"/>
    </xf>
    <xf numFmtId="178" fontId="4" fillId="0" borderId="29" xfId="0" applyNumberFormat="1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distributed" vertical="center"/>
    </xf>
    <xf numFmtId="178" fontId="4" fillId="0" borderId="10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left" vertical="center"/>
    </xf>
    <xf numFmtId="178" fontId="4" fillId="0" borderId="38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1409700"/>
          <a:ext cx="2162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352425</xdr:rowOff>
    </xdr:from>
    <xdr:to>
      <xdr:col>4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1409700"/>
          <a:ext cx="20383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4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0" y="1428750"/>
          <a:ext cx="21336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4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95250" y="1428750"/>
          <a:ext cx="21336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4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" y="1771650"/>
          <a:ext cx="21526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4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76200" y="1771650"/>
          <a:ext cx="21526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1762125"/>
          <a:ext cx="21526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66675" y="1409700"/>
          <a:ext cx="2162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6675" y="1409700"/>
          <a:ext cx="21621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G29"/>
  <sheetViews>
    <sheetView showGridLines="0"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875" style="6" customWidth="1"/>
    <col min="2" max="2" width="5.00390625" style="6" customWidth="1"/>
    <col min="3" max="3" width="18.375" style="6" customWidth="1"/>
    <col min="4" max="4" width="5.00390625" style="6" customWidth="1"/>
    <col min="5" max="7" width="15.875" style="6" customWidth="1"/>
    <col min="8" max="8" width="10.875" style="6" customWidth="1"/>
    <col min="9" max="9" width="3.875" style="6" customWidth="1"/>
    <col min="10" max="10" width="10.875" style="6" customWidth="1"/>
    <col min="11" max="11" width="3.875" style="6" customWidth="1"/>
    <col min="12" max="16384" width="9.375" style="6" customWidth="1"/>
  </cols>
  <sheetData>
    <row r="1" spans="2:7" ht="27.75" customHeight="1">
      <c r="B1" s="12" t="s">
        <v>56</v>
      </c>
      <c r="C1" s="11"/>
      <c r="D1" s="11"/>
      <c r="E1" s="11"/>
      <c r="F1" s="11"/>
      <c r="G1" s="11"/>
    </row>
    <row r="2" spans="2:7" s="1" customFormat="1" ht="27.75" customHeight="1">
      <c r="B2" s="12" t="s">
        <v>24</v>
      </c>
      <c r="C2" s="12"/>
      <c r="D2" s="12"/>
      <c r="E2" s="12"/>
      <c r="F2" s="12"/>
      <c r="G2" s="12"/>
    </row>
    <row r="3" spans="2:7" s="1" customFormat="1" ht="27.75" customHeight="1">
      <c r="B3" s="12" t="s">
        <v>25</v>
      </c>
      <c r="C3" s="12"/>
      <c r="D3" s="12"/>
      <c r="E3" s="12"/>
      <c r="F3" s="12"/>
      <c r="G3" s="12"/>
    </row>
    <row r="4" s="1" customFormat="1" ht="27.75" customHeight="1" thickBot="1"/>
    <row r="5" spans="2:7" s="1" customFormat="1" ht="27.75" customHeight="1">
      <c r="B5" s="79" t="s">
        <v>5</v>
      </c>
      <c r="C5" s="80"/>
      <c r="D5" s="81"/>
      <c r="E5" s="75" t="s">
        <v>68</v>
      </c>
      <c r="F5" s="75" t="s">
        <v>69</v>
      </c>
      <c r="G5" s="77" t="s">
        <v>0</v>
      </c>
    </row>
    <row r="6" spans="2:7" s="1" customFormat="1" ht="27.75" customHeight="1">
      <c r="B6" s="2" t="s">
        <v>6</v>
      </c>
      <c r="C6" s="3"/>
      <c r="D6" s="3"/>
      <c r="E6" s="76"/>
      <c r="F6" s="76"/>
      <c r="G6" s="78"/>
    </row>
    <row r="7" spans="2:7" s="1" customFormat="1" ht="27.75" customHeight="1">
      <c r="B7" s="70" t="s">
        <v>7</v>
      </c>
      <c r="C7" s="71"/>
      <c r="D7" s="4"/>
      <c r="E7" s="7">
        <v>10</v>
      </c>
      <c r="F7" s="7">
        <v>10</v>
      </c>
      <c r="G7" s="8">
        <v>0</v>
      </c>
    </row>
    <row r="8" spans="2:7" s="1" customFormat="1" ht="27.75" customHeight="1">
      <c r="B8" s="70" t="s">
        <v>8</v>
      </c>
      <c r="C8" s="71"/>
      <c r="D8" s="4"/>
      <c r="E8" s="7">
        <v>4</v>
      </c>
      <c r="F8" s="7">
        <v>4</v>
      </c>
      <c r="G8" s="8">
        <v>0</v>
      </c>
    </row>
    <row r="9" spans="2:7" s="1" customFormat="1" ht="27.75" customHeight="1">
      <c r="B9" s="70" t="s">
        <v>9</v>
      </c>
      <c r="C9" s="71"/>
      <c r="D9" s="4"/>
      <c r="E9" s="7">
        <v>1</v>
      </c>
      <c r="F9" s="7">
        <v>1</v>
      </c>
      <c r="G9" s="8">
        <v>0</v>
      </c>
    </row>
    <row r="10" spans="2:7" s="1" customFormat="1" ht="27.75" customHeight="1">
      <c r="B10" s="70" t="s">
        <v>10</v>
      </c>
      <c r="C10" s="71"/>
      <c r="D10" s="4"/>
      <c r="E10" s="7">
        <v>6</v>
      </c>
      <c r="F10" s="7">
        <v>6</v>
      </c>
      <c r="G10" s="8">
        <v>0</v>
      </c>
    </row>
    <row r="11" spans="2:7" s="1" customFormat="1" ht="27.75" customHeight="1">
      <c r="B11" s="70" t="s">
        <v>11</v>
      </c>
      <c r="C11" s="71"/>
      <c r="D11" s="4"/>
      <c r="E11" s="7">
        <v>3</v>
      </c>
      <c r="F11" s="7">
        <v>4</v>
      </c>
      <c r="G11" s="8">
        <v>-1</v>
      </c>
    </row>
    <row r="12" spans="2:7" s="1" customFormat="1" ht="27.75" customHeight="1">
      <c r="B12" s="70" t="s">
        <v>12</v>
      </c>
      <c r="C12" s="71"/>
      <c r="D12" s="4"/>
      <c r="E12" s="7">
        <v>9</v>
      </c>
      <c r="F12" s="7">
        <v>9</v>
      </c>
      <c r="G12" s="8">
        <v>0</v>
      </c>
    </row>
    <row r="13" spans="2:7" s="1" customFormat="1" ht="27.75" customHeight="1">
      <c r="B13" s="5"/>
      <c r="C13" s="71" t="s">
        <v>13</v>
      </c>
      <c r="D13" s="71"/>
      <c r="E13" s="7">
        <v>4</v>
      </c>
      <c r="F13" s="7">
        <v>4</v>
      </c>
      <c r="G13" s="8">
        <v>0</v>
      </c>
    </row>
    <row r="14" spans="2:7" s="1" customFormat="1" ht="27.75" customHeight="1">
      <c r="B14" s="5"/>
      <c r="C14" s="71" t="s">
        <v>14</v>
      </c>
      <c r="D14" s="71"/>
      <c r="E14" s="7">
        <v>2</v>
      </c>
      <c r="F14" s="7">
        <v>2</v>
      </c>
      <c r="G14" s="8">
        <v>0</v>
      </c>
    </row>
    <row r="15" spans="2:7" s="1" customFormat="1" ht="27.75" customHeight="1">
      <c r="B15" s="5"/>
      <c r="C15" s="71" t="s">
        <v>15</v>
      </c>
      <c r="D15" s="71"/>
      <c r="E15" s="7">
        <v>3</v>
      </c>
      <c r="F15" s="7">
        <v>3</v>
      </c>
      <c r="G15" s="8">
        <v>0</v>
      </c>
    </row>
    <row r="16" spans="2:7" s="1" customFormat="1" ht="27.75" customHeight="1">
      <c r="B16" s="70" t="s">
        <v>16</v>
      </c>
      <c r="C16" s="71"/>
      <c r="D16" s="4"/>
      <c r="E16" s="7">
        <v>4</v>
      </c>
      <c r="F16" s="7">
        <v>5</v>
      </c>
      <c r="G16" s="8">
        <v>-1</v>
      </c>
    </row>
    <row r="17" spans="2:7" s="1" customFormat="1" ht="27.75" customHeight="1">
      <c r="B17" s="5"/>
      <c r="C17" s="71" t="s">
        <v>17</v>
      </c>
      <c r="D17" s="71"/>
      <c r="E17" s="7">
        <v>2</v>
      </c>
      <c r="F17" s="7">
        <v>2</v>
      </c>
      <c r="G17" s="8">
        <v>0</v>
      </c>
    </row>
    <row r="18" spans="2:7" s="1" customFormat="1" ht="27.75" customHeight="1">
      <c r="B18" s="5"/>
      <c r="C18" s="71" t="s">
        <v>15</v>
      </c>
      <c r="D18" s="71"/>
      <c r="E18" s="7">
        <v>2</v>
      </c>
      <c r="F18" s="7">
        <v>3</v>
      </c>
      <c r="G18" s="8">
        <v>-1</v>
      </c>
    </row>
    <row r="19" spans="2:7" s="1" customFormat="1" ht="27.75" customHeight="1">
      <c r="B19" s="70" t="s">
        <v>18</v>
      </c>
      <c r="C19" s="71"/>
      <c r="D19" s="4"/>
      <c r="E19" s="7">
        <v>8</v>
      </c>
      <c r="F19" s="7">
        <v>9</v>
      </c>
      <c r="G19" s="8">
        <v>-1</v>
      </c>
    </row>
    <row r="20" spans="2:7" s="1" customFormat="1" ht="27.75" customHeight="1">
      <c r="B20" s="70" t="s">
        <v>2</v>
      </c>
      <c r="C20" s="71"/>
      <c r="D20" s="4"/>
      <c r="E20" s="7">
        <v>2</v>
      </c>
      <c r="F20" s="7">
        <v>2</v>
      </c>
      <c r="G20" s="8">
        <v>0</v>
      </c>
    </row>
    <row r="21" spans="2:7" s="1" customFormat="1" ht="27.75" customHeight="1">
      <c r="B21" s="70" t="s">
        <v>19</v>
      </c>
      <c r="C21" s="71"/>
      <c r="D21" s="4"/>
      <c r="E21" s="7">
        <v>35</v>
      </c>
      <c r="F21" s="7">
        <v>39</v>
      </c>
      <c r="G21" s="8">
        <v>-4</v>
      </c>
    </row>
    <row r="22" spans="2:7" s="1" customFormat="1" ht="27.75" customHeight="1">
      <c r="B22" s="5"/>
      <c r="C22" s="71" t="s">
        <v>20</v>
      </c>
      <c r="D22" s="71"/>
      <c r="E22" s="7">
        <v>8</v>
      </c>
      <c r="F22" s="7">
        <v>9</v>
      </c>
      <c r="G22" s="8">
        <v>-1</v>
      </c>
    </row>
    <row r="23" spans="2:7" s="1" customFormat="1" ht="27.75" customHeight="1">
      <c r="B23" s="5"/>
      <c r="C23" s="71" t="s">
        <v>21</v>
      </c>
      <c r="D23" s="74"/>
      <c r="E23" s="7">
        <v>3</v>
      </c>
      <c r="F23" s="7">
        <v>4</v>
      </c>
      <c r="G23" s="8">
        <v>-1</v>
      </c>
    </row>
    <row r="24" spans="2:7" s="1" customFormat="1" ht="27.75" customHeight="1">
      <c r="B24" s="5"/>
      <c r="C24" s="71" t="s">
        <v>22</v>
      </c>
      <c r="D24" s="71"/>
      <c r="E24" s="7">
        <v>11</v>
      </c>
      <c r="F24" s="7">
        <v>12</v>
      </c>
      <c r="G24" s="8">
        <v>-1</v>
      </c>
    </row>
    <row r="25" spans="2:7" s="1" customFormat="1" ht="27.75" customHeight="1">
      <c r="B25" s="5"/>
      <c r="C25" s="71" t="s">
        <v>23</v>
      </c>
      <c r="D25" s="71"/>
      <c r="E25" s="7">
        <v>8</v>
      </c>
      <c r="F25" s="7">
        <v>9</v>
      </c>
      <c r="G25" s="8">
        <v>-1</v>
      </c>
    </row>
    <row r="26" spans="2:7" s="1" customFormat="1" ht="27.75" customHeight="1">
      <c r="B26" s="5"/>
      <c r="C26" s="71" t="s">
        <v>1</v>
      </c>
      <c r="D26" s="71"/>
      <c r="E26" s="7">
        <v>1</v>
      </c>
      <c r="F26" s="7">
        <v>1</v>
      </c>
      <c r="G26" s="8">
        <v>0</v>
      </c>
    </row>
    <row r="27" spans="2:7" s="1" customFormat="1" ht="27.75" customHeight="1">
      <c r="B27" s="5"/>
      <c r="C27" s="72" t="s">
        <v>4</v>
      </c>
      <c r="D27" s="73"/>
      <c r="E27" s="7">
        <v>3</v>
      </c>
      <c r="F27" s="7">
        <v>3</v>
      </c>
      <c r="G27" s="8">
        <v>0</v>
      </c>
    </row>
    <row r="28" spans="2:7" s="1" customFormat="1" ht="27.75" customHeight="1">
      <c r="B28" s="5"/>
      <c r="C28" s="71" t="s">
        <v>3</v>
      </c>
      <c r="D28" s="74"/>
      <c r="E28" s="7">
        <v>1</v>
      </c>
      <c r="F28" s="7">
        <v>1</v>
      </c>
      <c r="G28" s="8">
        <v>0</v>
      </c>
    </row>
    <row r="29" spans="2:7" ht="27.75" customHeight="1" thickBot="1">
      <c r="B29" s="68" t="s">
        <v>65</v>
      </c>
      <c r="C29" s="69"/>
      <c r="D29" s="69"/>
      <c r="E29" s="9">
        <v>82</v>
      </c>
      <c r="F29" s="9">
        <v>89</v>
      </c>
      <c r="G29" s="10">
        <v>-7</v>
      </c>
    </row>
  </sheetData>
  <sheetProtection/>
  <mergeCells count="27">
    <mergeCell ref="G5:G6"/>
    <mergeCell ref="C18:D18"/>
    <mergeCell ref="B5:D5"/>
    <mergeCell ref="B11:C11"/>
    <mergeCell ref="E5:E6"/>
    <mergeCell ref="C15:D15"/>
    <mergeCell ref="C14:D14"/>
    <mergeCell ref="B8:C8"/>
    <mergeCell ref="C17:D17"/>
    <mergeCell ref="C25:D25"/>
    <mergeCell ref="F5:F6"/>
    <mergeCell ref="B7:C7"/>
    <mergeCell ref="B9:C9"/>
    <mergeCell ref="B16:C16"/>
    <mergeCell ref="B10:C10"/>
    <mergeCell ref="B12:C12"/>
    <mergeCell ref="C13:D13"/>
    <mergeCell ref="B29:D29"/>
    <mergeCell ref="B19:C19"/>
    <mergeCell ref="B20:C20"/>
    <mergeCell ref="B21:C21"/>
    <mergeCell ref="C27:D27"/>
    <mergeCell ref="C26:D26"/>
    <mergeCell ref="C24:D24"/>
    <mergeCell ref="C22:D22"/>
    <mergeCell ref="C23:D23"/>
    <mergeCell ref="C28:D2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29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0.875" style="6" customWidth="1"/>
    <col min="2" max="2" width="5.00390625" style="6" customWidth="1"/>
    <col min="3" max="3" width="16.625" style="6" customWidth="1"/>
    <col min="4" max="4" width="5.00390625" style="6" customWidth="1"/>
    <col min="5" max="8" width="15.875" style="6" customWidth="1"/>
    <col min="9" max="16384" width="9.375" style="6" customWidth="1"/>
  </cols>
  <sheetData>
    <row r="1" spans="2:8" ht="27.75" customHeight="1">
      <c r="B1" s="12" t="s">
        <v>56</v>
      </c>
      <c r="C1" s="11"/>
      <c r="D1" s="11"/>
      <c r="E1" s="11"/>
      <c r="F1" s="11"/>
      <c r="G1" s="11"/>
      <c r="H1" s="11"/>
    </row>
    <row r="2" spans="2:8" s="1" customFormat="1" ht="27.75" customHeight="1">
      <c r="B2" s="12" t="s">
        <v>24</v>
      </c>
      <c r="C2" s="12"/>
      <c r="D2" s="12"/>
      <c r="E2" s="12"/>
      <c r="F2" s="12"/>
      <c r="G2" s="12"/>
      <c r="H2" s="12"/>
    </row>
    <row r="3" spans="2:8" ht="27.75" customHeight="1">
      <c r="B3" s="12" t="s">
        <v>28</v>
      </c>
      <c r="C3" s="12"/>
      <c r="D3" s="12"/>
      <c r="E3" s="12"/>
      <c r="F3" s="12"/>
      <c r="G3" s="12"/>
      <c r="H3" s="12"/>
    </row>
    <row r="4" spans="2:8" ht="27.75" customHeight="1" thickBot="1">
      <c r="B4" s="1"/>
      <c r="C4" s="1"/>
      <c r="D4" s="1"/>
      <c r="E4" s="1"/>
      <c r="F4" s="1"/>
      <c r="G4" s="1"/>
      <c r="H4" s="16" t="s">
        <v>57</v>
      </c>
    </row>
    <row r="5" spans="2:8" ht="27.75" customHeight="1">
      <c r="B5" s="79" t="s">
        <v>5</v>
      </c>
      <c r="C5" s="80"/>
      <c r="D5" s="81"/>
      <c r="E5" s="82" t="s">
        <v>27</v>
      </c>
      <c r="F5" s="84"/>
      <c r="G5" s="82" t="s">
        <v>26</v>
      </c>
      <c r="H5" s="83"/>
    </row>
    <row r="6" spans="2:8" ht="27.75" customHeight="1">
      <c r="B6" s="2" t="s">
        <v>6</v>
      </c>
      <c r="C6" s="3"/>
      <c r="D6" s="3"/>
      <c r="E6" s="13" t="s">
        <v>70</v>
      </c>
      <c r="F6" s="13" t="s">
        <v>67</v>
      </c>
      <c r="G6" s="64" t="s">
        <v>71</v>
      </c>
      <c r="H6" s="65" t="s">
        <v>66</v>
      </c>
    </row>
    <row r="7" spans="2:8" ht="27.75" customHeight="1">
      <c r="B7" s="70" t="s">
        <v>7</v>
      </c>
      <c r="C7" s="71"/>
      <c r="D7" s="4"/>
      <c r="E7" s="15">
        <v>73.9</v>
      </c>
      <c r="F7" s="15">
        <v>80.8</v>
      </c>
      <c r="G7" s="66">
        <v>0</v>
      </c>
      <c r="H7" s="62">
        <v>0</v>
      </c>
    </row>
    <row r="8" spans="2:8" ht="27.75" customHeight="1">
      <c r="B8" s="70" t="s">
        <v>8</v>
      </c>
      <c r="C8" s="71"/>
      <c r="D8" s="4"/>
      <c r="E8" s="15">
        <v>111.8</v>
      </c>
      <c r="F8" s="15">
        <v>101.6</v>
      </c>
      <c r="G8" s="15">
        <v>0</v>
      </c>
      <c r="H8" s="62">
        <v>0</v>
      </c>
    </row>
    <row r="9" spans="2:8" ht="27.75" customHeight="1">
      <c r="B9" s="70" t="s">
        <v>9</v>
      </c>
      <c r="C9" s="71"/>
      <c r="D9" s="4"/>
      <c r="E9" s="15">
        <v>42.4</v>
      </c>
      <c r="F9" s="15">
        <v>43.3</v>
      </c>
      <c r="G9" s="15">
        <v>142.3</v>
      </c>
      <c r="H9" s="62">
        <v>102.8</v>
      </c>
    </row>
    <row r="10" spans="2:8" ht="27.75" customHeight="1">
      <c r="B10" s="70" t="s">
        <v>10</v>
      </c>
      <c r="C10" s="71"/>
      <c r="D10" s="4"/>
      <c r="E10" s="15">
        <v>72.1</v>
      </c>
      <c r="F10" s="15">
        <v>69.6</v>
      </c>
      <c r="G10" s="15">
        <v>0</v>
      </c>
      <c r="H10" s="62">
        <v>0</v>
      </c>
    </row>
    <row r="11" spans="2:8" ht="27.75" customHeight="1">
      <c r="B11" s="70" t="s">
        <v>11</v>
      </c>
      <c r="C11" s="71"/>
      <c r="D11" s="4"/>
      <c r="E11" s="15">
        <v>92.8</v>
      </c>
      <c r="F11" s="15">
        <v>92.1</v>
      </c>
      <c r="G11" s="15">
        <v>0</v>
      </c>
      <c r="H11" s="62">
        <v>0</v>
      </c>
    </row>
    <row r="12" spans="2:8" ht="27.75" customHeight="1">
      <c r="B12" s="70" t="s">
        <v>12</v>
      </c>
      <c r="C12" s="71"/>
      <c r="D12" s="4"/>
      <c r="E12" s="15">
        <v>121.7</v>
      </c>
      <c r="F12" s="15">
        <v>129.6</v>
      </c>
      <c r="G12" s="15">
        <v>16.7</v>
      </c>
      <c r="H12" s="62">
        <v>11.3</v>
      </c>
    </row>
    <row r="13" spans="2:8" ht="27.75" customHeight="1">
      <c r="B13" s="5"/>
      <c r="C13" s="71" t="s">
        <v>13</v>
      </c>
      <c r="D13" s="71"/>
      <c r="E13" s="15">
        <v>95.9</v>
      </c>
      <c r="F13" s="15">
        <v>98.4</v>
      </c>
      <c r="G13" s="15">
        <v>15.6</v>
      </c>
      <c r="H13" s="62">
        <v>15.1</v>
      </c>
    </row>
    <row r="14" spans="2:8" ht="27.75" customHeight="1">
      <c r="B14" s="5"/>
      <c r="C14" s="71" t="s">
        <v>14</v>
      </c>
      <c r="D14" s="71"/>
      <c r="E14" s="15">
        <v>107.3</v>
      </c>
      <c r="F14" s="15">
        <v>116.1</v>
      </c>
      <c r="G14" s="15">
        <v>486.6</v>
      </c>
      <c r="H14" s="62">
        <v>111.1</v>
      </c>
    </row>
    <row r="15" spans="2:8" ht="27.75" customHeight="1">
      <c r="B15" s="5"/>
      <c r="C15" s="71" t="s">
        <v>15</v>
      </c>
      <c r="D15" s="71"/>
      <c r="E15" s="15">
        <v>132.5</v>
      </c>
      <c r="F15" s="15">
        <v>144.4</v>
      </c>
      <c r="G15" s="15">
        <v>0</v>
      </c>
      <c r="H15" s="62">
        <v>0</v>
      </c>
    </row>
    <row r="16" spans="2:8" ht="27.75" customHeight="1">
      <c r="B16" s="70" t="s">
        <v>16</v>
      </c>
      <c r="C16" s="71"/>
      <c r="D16" s="4"/>
      <c r="E16" s="15">
        <v>362.5</v>
      </c>
      <c r="F16" s="15">
        <v>192.9</v>
      </c>
      <c r="G16" s="15">
        <v>1612.7</v>
      </c>
      <c r="H16" s="62">
        <v>351.6</v>
      </c>
    </row>
    <row r="17" spans="2:8" ht="27.75" customHeight="1">
      <c r="B17" s="5"/>
      <c r="C17" s="71" t="s">
        <v>17</v>
      </c>
      <c r="D17" s="71"/>
      <c r="E17" s="15">
        <v>769.2</v>
      </c>
      <c r="F17" s="15">
        <v>767.6</v>
      </c>
      <c r="G17" s="15">
        <v>2051.6</v>
      </c>
      <c r="H17" s="62">
        <v>3015.5</v>
      </c>
    </row>
    <row r="18" spans="2:8" ht="27.75" customHeight="1">
      <c r="B18" s="5"/>
      <c r="C18" s="71" t="s">
        <v>15</v>
      </c>
      <c r="D18" s="71"/>
      <c r="E18" s="15">
        <v>129.2</v>
      </c>
      <c r="F18" s="15">
        <v>175.4</v>
      </c>
      <c r="G18" s="15">
        <v>0</v>
      </c>
      <c r="H18" s="62">
        <v>0</v>
      </c>
    </row>
    <row r="19" spans="2:8" ht="27.75" customHeight="1">
      <c r="B19" s="70" t="s">
        <v>18</v>
      </c>
      <c r="C19" s="71"/>
      <c r="D19" s="4"/>
      <c r="E19" s="15">
        <v>150.4</v>
      </c>
      <c r="F19" s="15">
        <v>192</v>
      </c>
      <c r="G19" s="15">
        <v>0</v>
      </c>
      <c r="H19" s="62">
        <v>0</v>
      </c>
    </row>
    <row r="20" spans="2:8" ht="27.75" customHeight="1">
      <c r="B20" s="70" t="s">
        <v>2</v>
      </c>
      <c r="C20" s="71"/>
      <c r="D20" s="4"/>
      <c r="E20" s="15">
        <v>113.5</v>
      </c>
      <c r="F20" s="15">
        <v>116.9</v>
      </c>
      <c r="G20" s="15">
        <v>0</v>
      </c>
      <c r="H20" s="62">
        <v>0</v>
      </c>
    </row>
    <row r="21" spans="2:8" ht="27.75" customHeight="1">
      <c r="B21" s="70" t="s">
        <v>19</v>
      </c>
      <c r="C21" s="71"/>
      <c r="D21" s="4"/>
      <c r="E21" s="15">
        <v>76.7</v>
      </c>
      <c r="F21" s="15">
        <v>76.7</v>
      </c>
      <c r="G21" s="15">
        <v>27.5</v>
      </c>
      <c r="H21" s="62">
        <v>33</v>
      </c>
    </row>
    <row r="22" spans="2:8" ht="27.75" customHeight="1">
      <c r="B22" s="5"/>
      <c r="C22" s="71" t="s">
        <v>20</v>
      </c>
      <c r="D22" s="71"/>
      <c r="E22" s="15">
        <v>76.2</v>
      </c>
      <c r="F22" s="15">
        <v>80.2</v>
      </c>
      <c r="G22" s="15">
        <v>36.2</v>
      </c>
      <c r="H22" s="62">
        <v>44.1</v>
      </c>
    </row>
    <row r="23" spans="2:8" ht="27.75" customHeight="1">
      <c r="B23" s="5"/>
      <c r="C23" s="71" t="s">
        <v>21</v>
      </c>
      <c r="D23" s="74"/>
      <c r="E23" s="15">
        <v>63.6</v>
      </c>
      <c r="F23" s="15">
        <v>65.4</v>
      </c>
      <c r="G23" s="15">
        <v>0</v>
      </c>
      <c r="H23" s="62">
        <v>0</v>
      </c>
    </row>
    <row r="24" spans="2:8" ht="27.75" customHeight="1">
      <c r="B24" s="5"/>
      <c r="C24" s="71" t="s">
        <v>22</v>
      </c>
      <c r="D24" s="71"/>
      <c r="E24" s="15">
        <v>77.8</v>
      </c>
      <c r="F24" s="15">
        <v>69.4</v>
      </c>
      <c r="G24" s="15">
        <v>0</v>
      </c>
      <c r="H24" s="62">
        <v>0</v>
      </c>
    </row>
    <row r="25" spans="2:8" ht="27.75" customHeight="1">
      <c r="B25" s="5"/>
      <c r="C25" s="71" t="s">
        <v>23</v>
      </c>
      <c r="D25" s="71"/>
      <c r="E25" s="15">
        <v>86.9</v>
      </c>
      <c r="F25" s="15">
        <v>78.3</v>
      </c>
      <c r="G25" s="15">
        <v>0</v>
      </c>
      <c r="H25" s="62">
        <v>0</v>
      </c>
    </row>
    <row r="26" spans="2:8" ht="27.75" customHeight="1">
      <c r="B26" s="5"/>
      <c r="C26" s="71" t="s">
        <v>1</v>
      </c>
      <c r="D26" s="71"/>
      <c r="E26" s="15">
        <v>100</v>
      </c>
      <c r="F26" s="15">
        <v>91.5</v>
      </c>
      <c r="G26" s="15">
        <v>0</v>
      </c>
      <c r="H26" s="62">
        <v>0</v>
      </c>
    </row>
    <row r="27" spans="2:8" ht="27.75" customHeight="1">
      <c r="B27" s="5"/>
      <c r="C27" s="72" t="s">
        <v>4</v>
      </c>
      <c r="D27" s="73"/>
      <c r="E27" s="15">
        <v>92.7</v>
      </c>
      <c r="F27" s="15">
        <v>90</v>
      </c>
      <c r="G27" s="15">
        <v>0</v>
      </c>
      <c r="H27" s="62">
        <v>0</v>
      </c>
    </row>
    <row r="28" spans="2:8" ht="27.75" customHeight="1">
      <c r="B28" s="5"/>
      <c r="C28" s="71" t="s">
        <v>3</v>
      </c>
      <c r="D28" s="74"/>
      <c r="E28" s="15">
        <v>85.9</v>
      </c>
      <c r="F28" s="15">
        <v>82.5</v>
      </c>
      <c r="G28" s="67">
        <v>0</v>
      </c>
      <c r="H28" s="62">
        <v>0</v>
      </c>
    </row>
    <row r="29" spans="2:8" ht="27.75" customHeight="1" thickBot="1">
      <c r="B29" s="68" t="s">
        <v>65</v>
      </c>
      <c r="C29" s="69"/>
      <c r="D29" s="69"/>
      <c r="E29" s="14">
        <v>78</v>
      </c>
      <c r="F29" s="14">
        <v>80.9</v>
      </c>
      <c r="G29" s="14">
        <v>64.2</v>
      </c>
      <c r="H29" s="63">
        <v>56.1</v>
      </c>
    </row>
  </sheetData>
  <sheetProtection/>
  <mergeCells count="26">
    <mergeCell ref="B7:C7"/>
    <mergeCell ref="B10:C10"/>
    <mergeCell ref="B29:D29"/>
    <mergeCell ref="C25:D25"/>
    <mergeCell ref="B19:C19"/>
    <mergeCell ref="C28:D28"/>
    <mergeCell ref="B9:C9"/>
    <mergeCell ref="C13:D13"/>
    <mergeCell ref="C14:D14"/>
    <mergeCell ref="C15:D15"/>
    <mergeCell ref="C27:D27"/>
    <mergeCell ref="B20:C20"/>
    <mergeCell ref="B16:C16"/>
    <mergeCell ref="C22:D22"/>
    <mergeCell ref="C23:D23"/>
    <mergeCell ref="C26:D26"/>
    <mergeCell ref="G5:H5"/>
    <mergeCell ref="C24:D24"/>
    <mergeCell ref="C17:D17"/>
    <mergeCell ref="C18:D18"/>
    <mergeCell ref="E5:F5"/>
    <mergeCell ref="B11:C11"/>
    <mergeCell ref="B21:C21"/>
    <mergeCell ref="B5:D5"/>
    <mergeCell ref="B8:C8"/>
    <mergeCell ref="B12:C1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S30"/>
  <sheetViews>
    <sheetView showGridLines="0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10" sqref="T10"/>
    </sheetView>
  </sheetViews>
  <sheetFormatPr defaultColWidth="9.00390625" defaultRowHeight="18" customHeight="1"/>
  <cols>
    <col min="1" max="1" width="0.875" style="21" customWidth="1"/>
    <col min="2" max="2" width="5.00390625" style="21" customWidth="1"/>
    <col min="3" max="3" width="18.375" style="21" customWidth="1"/>
    <col min="4" max="4" width="5.00390625" style="21" customWidth="1"/>
    <col min="5" max="19" width="15.875" style="21" customWidth="1"/>
    <col min="20" max="16384" width="9.375" style="21" customWidth="1"/>
  </cols>
  <sheetData>
    <row r="1" s="17" customFormat="1" ht="27.75" customHeight="1">
      <c r="B1" s="18" t="s">
        <v>56</v>
      </c>
    </row>
    <row r="2" spans="2:19" s="17" customFormat="1" ht="27.75" customHeight="1">
      <c r="B2" s="18" t="s">
        <v>60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2:19" s="17" customFormat="1" ht="27.75" customHeight="1">
      <c r="B3" s="18" t="s">
        <v>29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2:19" ht="27.75" customHeight="1" thickBo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 t="s">
        <v>59</v>
      </c>
    </row>
    <row r="5" spans="2:19" ht="27.75" customHeight="1">
      <c r="B5" s="85" t="s">
        <v>30</v>
      </c>
      <c r="C5" s="86"/>
      <c r="D5" s="87"/>
      <c r="E5" s="88" t="s">
        <v>31</v>
      </c>
      <c r="F5" s="89"/>
      <c r="G5" s="90"/>
      <c r="H5" s="88" t="s">
        <v>32</v>
      </c>
      <c r="I5" s="89"/>
      <c r="J5" s="90"/>
      <c r="K5" s="22" t="s">
        <v>33</v>
      </c>
      <c r="L5" s="23"/>
      <c r="M5" s="22" t="s">
        <v>34</v>
      </c>
      <c r="N5" s="22" t="s">
        <v>34</v>
      </c>
      <c r="O5" s="22" t="s">
        <v>35</v>
      </c>
      <c r="P5" s="22"/>
      <c r="Q5" s="22" t="s">
        <v>36</v>
      </c>
      <c r="R5" s="23"/>
      <c r="S5" s="24" t="s">
        <v>37</v>
      </c>
    </row>
    <row r="6" spans="2:19" ht="27.75" customHeight="1">
      <c r="B6" s="25"/>
      <c r="C6" s="26"/>
      <c r="D6" s="26"/>
      <c r="E6" s="91" t="s">
        <v>38</v>
      </c>
      <c r="F6" s="91" t="s">
        <v>39</v>
      </c>
      <c r="G6" s="91" t="s">
        <v>40</v>
      </c>
      <c r="H6" s="91" t="s">
        <v>38</v>
      </c>
      <c r="I6" s="91" t="s">
        <v>39</v>
      </c>
      <c r="J6" s="91" t="s">
        <v>41</v>
      </c>
      <c r="K6" s="27"/>
      <c r="L6" s="27" t="s">
        <v>42</v>
      </c>
      <c r="M6" s="27" t="s">
        <v>43</v>
      </c>
      <c r="N6" s="27" t="s">
        <v>44</v>
      </c>
      <c r="O6" s="28" t="s">
        <v>45</v>
      </c>
      <c r="P6" s="27" t="s">
        <v>46</v>
      </c>
      <c r="Q6" s="27" t="s">
        <v>47</v>
      </c>
      <c r="R6" s="27" t="s">
        <v>48</v>
      </c>
      <c r="S6" s="29"/>
    </row>
    <row r="7" spans="2:19" ht="27.75" customHeight="1">
      <c r="B7" s="93" t="s">
        <v>6</v>
      </c>
      <c r="C7" s="94"/>
      <c r="D7" s="95"/>
      <c r="E7" s="92"/>
      <c r="F7" s="92"/>
      <c r="G7" s="92"/>
      <c r="H7" s="92"/>
      <c r="I7" s="92"/>
      <c r="J7" s="92"/>
      <c r="K7" s="30" t="s">
        <v>61</v>
      </c>
      <c r="L7" s="30"/>
      <c r="M7" s="30" t="s">
        <v>49</v>
      </c>
      <c r="N7" s="30" t="s">
        <v>50</v>
      </c>
      <c r="O7" s="31" t="s">
        <v>51</v>
      </c>
      <c r="P7" s="30"/>
      <c r="Q7" s="30" t="s">
        <v>52</v>
      </c>
      <c r="R7" s="30"/>
      <c r="S7" s="32" t="s">
        <v>48</v>
      </c>
    </row>
    <row r="8" spans="2:19" ht="27.75" customHeight="1">
      <c r="B8" s="96" t="s">
        <v>7</v>
      </c>
      <c r="C8" s="97"/>
      <c r="D8" s="33"/>
      <c r="E8" s="34">
        <v>1587500</v>
      </c>
      <c r="F8" s="34">
        <v>1555230</v>
      </c>
      <c r="G8" s="34">
        <v>32270</v>
      </c>
      <c r="H8" s="35">
        <v>2804968</v>
      </c>
      <c r="I8" s="35">
        <v>2934465</v>
      </c>
      <c r="J8" s="35">
        <v>-129497</v>
      </c>
      <c r="K8" s="35">
        <v>-97227</v>
      </c>
      <c r="L8" s="35">
        <v>600</v>
      </c>
      <c r="M8" s="35">
        <v>119720</v>
      </c>
      <c r="N8" s="35">
        <v>0</v>
      </c>
      <c r="O8" s="35">
        <v>10600</v>
      </c>
      <c r="P8" s="35">
        <v>32493</v>
      </c>
      <c r="Q8" s="35">
        <v>7363</v>
      </c>
      <c r="R8" s="35">
        <v>25130</v>
      </c>
      <c r="S8" s="36">
        <v>110551</v>
      </c>
    </row>
    <row r="9" spans="2:19" ht="27.75" customHeight="1">
      <c r="B9" s="98" t="s">
        <v>8</v>
      </c>
      <c r="C9" s="99"/>
      <c r="D9" s="57"/>
      <c r="E9" s="34">
        <v>295365</v>
      </c>
      <c r="F9" s="34">
        <v>261558</v>
      </c>
      <c r="G9" s="34">
        <v>33807</v>
      </c>
      <c r="H9" s="35">
        <v>16993</v>
      </c>
      <c r="I9" s="35">
        <v>18798</v>
      </c>
      <c r="J9" s="35">
        <v>-1805</v>
      </c>
      <c r="K9" s="35">
        <v>32002</v>
      </c>
      <c r="L9" s="35">
        <v>0</v>
      </c>
      <c r="M9" s="35">
        <v>20246</v>
      </c>
      <c r="N9" s="35">
        <v>0</v>
      </c>
      <c r="O9" s="35">
        <v>0</v>
      </c>
      <c r="P9" s="35">
        <v>52248</v>
      </c>
      <c r="Q9" s="35">
        <v>0</v>
      </c>
      <c r="R9" s="35">
        <v>52248</v>
      </c>
      <c r="S9" s="36">
        <v>20246</v>
      </c>
    </row>
    <row r="10" spans="2:19" ht="27.75" customHeight="1">
      <c r="B10" s="96" t="s">
        <v>9</v>
      </c>
      <c r="C10" s="97"/>
      <c r="D10" s="33"/>
      <c r="E10" s="34">
        <v>467107</v>
      </c>
      <c r="F10" s="34">
        <v>467107</v>
      </c>
      <c r="G10" s="34">
        <v>0</v>
      </c>
      <c r="H10" s="35">
        <v>664632</v>
      </c>
      <c r="I10" s="35">
        <v>778039</v>
      </c>
      <c r="J10" s="35">
        <v>-113407</v>
      </c>
      <c r="K10" s="35">
        <v>-113407</v>
      </c>
      <c r="L10" s="35">
        <v>0</v>
      </c>
      <c r="M10" s="35">
        <v>0</v>
      </c>
      <c r="N10" s="35">
        <v>357903</v>
      </c>
      <c r="O10" s="35">
        <v>0</v>
      </c>
      <c r="P10" s="35">
        <v>-471310</v>
      </c>
      <c r="Q10" s="35">
        <v>0</v>
      </c>
      <c r="R10" s="35">
        <v>-471310</v>
      </c>
      <c r="S10" s="36">
        <v>-357903</v>
      </c>
    </row>
    <row r="11" spans="2:19" ht="27.75" customHeight="1">
      <c r="B11" s="96" t="s">
        <v>10</v>
      </c>
      <c r="C11" s="97"/>
      <c r="D11" s="33"/>
      <c r="E11" s="34">
        <v>1007178</v>
      </c>
      <c r="F11" s="34">
        <v>817870</v>
      </c>
      <c r="G11" s="34">
        <v>189308</v>
      </c>
      <c r="H11" s="35">
        <v>679800</v>
      </c>
      <c r="I11" s="35">
        <v>837277</v>
      </c>
      <c r="J11" s="35">
        <v>-157477</v>
      </c>
      <c r="K11" s="35">
        <v>31831</v>
      </c>
      <c r="L11" s="35">
        <v>7958</v>
      </c>
      <c r="M11" s="35">
        <v>235876</v>
      </c>
      <c r="N11" s="35">
        <v>0</v>
      </c>
      <c r="O11" s="35">
        <v>0</v>
      </c>
      <c r="P11" s="35">
        <v>259749</v>
      </c>
      <c r="Q11" s="35">
        <v>0</v>
      </c>
      <c r="R11" s="35">
        <v>259749</v>
      </c>
      <c r="S11" s="36">
        <v>235876</v>
      </c>
    </row>
    <row r="12" spans="2:19" ht="27.75" customHeight="1">
      <c r="B12" s="96" t="s">
        <v>11</v>
      </c>
      <c r="C12" s="97"/>
      <c r="D12" s="33"/>
      <c r="E12" s="34">
        <v>90369</v>
      </c>
      <c r="F12" s="34">
        <v>90369</v>
      </c>
      <c r="G12" s="34">
        <v>0</v>
      </c>
      <c r="H12" s="35">
        <v>7003</v>
      </c>
      <c r="I12" s="35">
        <v>7003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6">
        <v>0</v>
      </c>
    </row>
    <row r="13" spans="2:19" ht="27.75" customHeight="1">
      <c r="B13" s="96" t="s">
        <v>12</v>
      </c>
      <c r="C13" s="97"/>
      <c r="D13" s="33"/>
      <c r="E13" s="34">
        <v>1109358</v>
      </c>
      <c r="F13" s="34">
        <v>760757</v>
      </c>
      <c r="G13" s="34">
        <v>348601</v>
      </c>
      <c r="H13" s="34">
        <v>1004321</v>
      </c>
      <c r="I13" s="34">
        <v>2083869</v>
      </c>
      <c r="J13" s="34">
        <v>-1079548</v>
      </c>
      <c r="K13" s="34">
        <v>-730947</v>
      </c>
      <c r="L13" s="34">
        <v>100411</v>
      </c>
      <c r="M13" s="34">
        <v>1135822</v>
      </c>
      <c r="N13" s="34">
        <v>117378</v>
      </c>
      <c r="O13" s="34">
        <v>0</v>
      </c>
      <c r="P13" s="34">
        <v>187086</v>
      </c>
      <c r="Q13" s="34">
        <v>33901</v>
      </c>
      <c r="R13" s="34">
        <v>153185</v>
      </c>
      <c r="S13" s="36">
        <v>130756</v>
      </c>
    </row>
    <row r="14" spans="2:19" ht="27.75" customHeight="1">
      <c r="B14" s="37"/>
      <c r="C14" s="97" t="s">
        <v>13</v>
      </c>
      <c r="D14" s="97"/>
      <c r="E14" s="34">
        <v>223721</v>
      </c>
      <c r="F14" s="34">
        <v>118860</v>
      </c>
      <c r="G14" s="34">
        <v>104861</v>
      </c>
      <c r="H14" s="35">
        <v>758689</v>
      </c>
      <c r="I14" s="35">
        <v>1740992</v>
      </c>
      <c r="J14" s="35">
        <v>-982303</v>
      </c>
      <c r="K14" s="35">
        <v>-877442</v>
      </c>
      <c r="L14" s="35">
        <v>50</v>
      </c>
      <c r="M14" s="35">
        <v>896716</v>
      </c>
      <c r="N14" s="35">
        <v>17874</v>
      </c>
      <c r="O14" s="35">
        <v>0</v>
      </c>
      <c r="P14" s="35">
        <v>1350</v>
      </c>
      <c r="Q14" s="35">
        <v>603</v>
      </c>
      <c r="R14" s="35">
        <v>747</v>
      </c>
      <c r="S14" s="36">
        <v>-8846</v>
      </c>
    </row>
    <row r="15" spans="2:19" ht="27.75" customHeight="1">
      <c r="B15" s="37"/>
      <c r="C15" s="97" t="s">
        <v>14</v>
      </c>
      <c r="D15" s="97"/>
      <c r="E15" s="34">
        <v>56182</v>
      </c>
      <c r="F15" s="34">
        <v>52349</v>
      </c>
      <c r="G15" s="34">
        <v>3833</v>
      </c>
      <c r="H15" s="35">
        <v>70530</v>
      </c>
      <c r="I15" s="35">
        <v>108270</v>
      </c>
      <c r="J15" s="35">
        <v>-37740</v>
      </c>
      <c r="K15" s="35">
        <v>-33907</v>
      </c>
      <c r="L15" s="35">
        <v>0</v>
      </c>
      <c r="M15" s="35">
        <v>0</v>
      </c>
      <c r="N15" s="35">
        <v>99504</v>
      </c>
      <c r="O15" s="35">
        <v>0</v>
      </c>
      <c r="P15" s="35">
        <v>-133411</v>
      </c>
      <c r="Q15" s="35">
        <v>0</v>
      </c>
      <c r="R15" s="35">
        <v>-133411</v>
      </c>
      <c r="S15" s="36">
        <v>-99504</v>
      </c>
    </row>
    <row r="16" spans="2:19" ht="27.75" customHeight="1">
      <c r="B16" s="37"/>
      <c r="C16" s="97" t="s">
        <v>15</v>
      </c>
      <c r="D16" s="97"/>
      <c r="E16" s="34">
        <v>829455</v>
      </c>
      <c r="F16" s="34">
        <v>589548</v>
      </c>
      <c r="G16" s="34">
        <v>239907</v>
      </c>
      <c r="H16" s="35">
        <v>175102</v>
      </c>
      <c r="I16" s="35">
        <v>234607</v>
      </c>
      <c r="J16" s="35">
        <v>-59505</v>
      </c>
      <c r="K16" s="35">
        <v>180402</v>
      </c>
      <c r="L16" s="35">
        <v>100361</v>
      </c>
      <c r="M16" s="35">
        <v>239106</v>
      </c>
      <c r="N16" s="35">
        <v>0</v>
      </c>
      <c r="O16" s="35">
        <v>0</v>
      </c>
      <c r="P16" s="35">
        <v>319147</v>
      </c>
      <c r="Q16" s="35">
        <v>33298</v>
      </c>
      <c r="R16" s="35">
        <v>285849</v>
      </c>
      <c r="S16" s="36">
        <v>239106</v>
      </c>
    </row>
    <row r="17" spans="2:19" ht="27.75" customHeight="1">
      <c r="B17" s="96" t="s">
        <v>16</v>
      </c>
      <c r="C17" s="97"/>
      <c r="D17" s="33"/>
      <c r="E17" s="34">
        <v>185783</v>
      </c>
      <c r="F17" s="34">
        <v>51253</v>
      </c>
      <c r="G17" s="34">
        <v>134530</v>
      </c>
      <c r="H17" s="34">
        <v>1423394</v>
      </c>
      <c r="I17" s="34">
        <v>1433972</v>
      </c>
      <c r="J17" s="34">
        <v>-10578</v>
      </c>
      <c r="K17" s="34">
        <v>123952</v>
      </c>
      <c r="L17" s="34">
        <v>46742</v>
      </c>
      <c r="M17" s="34">
        <v>0</v>
      </c>
      <c r="N17" s="34">
        <v>2984962</v>
      </c>
      <c r="O17" s="34">
        <v>0</v>
      </c>
      <c r="P17" s="34">
        <v>-2907752</v>
      </c>
      <c r="Q17" s="34">
        <v>0</v>
      </c>
      <c r="R17" s="34">
        <v>-2907752</v>
      </c>
      <c r="S17" s="36">
        <v>-2984962</v>
      </c>
    </row>
    <row r="18" spans="2:19" ht="27.75" customHeight="1">
      <c r="B18" s="37"/>
      <c r="C18" s="97" t="s">
        <v>17</v>
      </c>
      <c r="D18" s="97"/>
      <c r="E18" s="34">
        <v>143683</v>
      </c>
      <c r="F18" s="34">
        <v>18680</v>
      </c>
      <c r="G18" s="34">
        <v>125003</v>
      </c>
      <c r="H18" s="35">
        <v>1423394</v>
      </c>
      <c r="I18" s="35">
        <v>1424445</v>
      </c>
      <c r="J18" s="35">
        <v>-1051</v>
      </c>
      <c r="K18" s="35">
        <v>123952</v>
      </c>
      <c r="L18" s="35">
        <v>46742</v>
      </c>
      <c r="M18" s="35">
        <v>0</v>
      </c>
      <c r="N18" s="35">
        <v>2984962</v>
      </c>
      <c r="O18" s="35">
        <v>0</v>
      </c>
      <c r="P18" s="35">
        <v>-2907752</v>
      </c>
      <c r="Q18" s="35">
        <v>0</v>
      </c>
      <c r="R18" s="35">
        <v>-2907752</v>
      </c>
      <c r="S18" s="36">
        <v>-2984962</v>
      </c>
    </row>
    <row r="19" spans="2:19" ht="27.75" customHeight="1">
      <c r="B19" s="37"/>
      <c r="C19" s="97" t="s">
        <v>15</v>
      </c>
      <c r="D19" s="97"/>
      <c r="E19" s="34">
        <v>42100</v>
      </c>
      <c r="F19" s="34">
        <v>32573</v>
      </c>
      <c r="G19" s="34">
        <v>9527</v>
      </c>
      <c r="H19" s="35">
        <v>0</v>
      </c>
      <c r="I19" s="35">
        <v>9527</v>
      </c>
      <c r="J19" s="35">
        <v>-9527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6">
        <v>0</v>
      </c>
    </row>
    <row r="20" spans="2:19" ht="27.75" customHeight="1">
      <c r="B20" s="96" t="s">
        <v>18</v>
      </c>
      <c r="C20" s="97"/>
      <c r="D20" s="33"/>
      <c r="E20" s="34">
        <v>131643</v>
      </c>
      <c r="F20" s="34">
        <v>62755</v>
      </c>
      <c r="G20" s="34">
        <v>68888</v>
      </c>
      <c r="H20" s="35">
        <v>3</v>
      </c>
      <c r="I20" s="35">
        <v>44999</v>
      </c>
      <c r="J20" s="35">
        <v>-44996</v>
      </c>
      <c r="K20" s="35">
        <v>23892</v>
      </c>
      <c r="L20" s="35">
        <v>30429</v>
      </c>
      <c r="M20" s="35">
        <v>162834</v>
      </c>
      <c r="N20" s="35">
        <v>0</v>
      </c>
      <c r="O20" s="35">
        <v>0</v>
      </c>
      <c r="P20" s="35">
        <v>156297</v>
      </c>
      <c r="Q20" s="35">
        <v>95</v>
      </c>
      <c r="R20" s="35">
        <v>156202</v>
      </c>
      <c r="S20" s="36">
        <v>162170</v>
      </c>
    </row>
    <row r="21" spans="2:19" ht="27.75" customHeight="1">
      <c r="B21" s="96" t="s">
        <v>2</v>
      </c>
      <c r="C21" s="97"/>
      <c r="D21" s="33"/>
      <c r="E21" s="34">
        <v>31141</v>
      </c>
      <c r="F21" s="34">
        <v>27062</v>
      </c>
      <c r="G21" s="34">
        <v>4079</v>
      </c>
      <c r="H21" s="35">
        <v>369</v>
      </c>
      <c r="I21" s="35">
        <v>369</v>
      </c>
      <c r="J21" s="35">
        <v>0</v>
      </c>
      <c r="K21" s="35">
        <v>4079</v>
      </c>
      <c r="L21" s="35">
        <v>8875</v>
      </c>
      <c r="M21" s="35">
        <v>8861</v>
      </c>
      <c r="N21" s="35">
        <v>0</v>
      </c>
      <c r="O21" s="35">
        <v>0</v>
      </c>
      <c r="P21" s="35">
        <v>4065</v>
      </c>
      <c r="Q21" s="35">
        <v>0</v>
      </c>
      <c r="R21" s="35">
        <v>4065</v>
      </c>
      <c r="S21" s="36">
        <v>6824</v>
      </c>
    </row>
    <row r="22" spans="2:19" ht="27.75" customHeight="1">
      <c r="B22" s="96" t="s">
        <v>19</v>
      </c>
      <c r="C22" s="97"/>
      <c r="D22" s="33"/>
      <c r="E22" s="34">
        <v>8735884</v>
      </c>
      <c r="F22" s="34">
        <v>5373722</v>
      </c>
      <c r="G22" s="34">
        <v>3362162</v>
      </c>
      <c r="H22" s="34">
        <v>6073575</v>
      </c>
      <c r="I22" s="34">
        <v>9371268</v>
      </c>
      <c r="J22" s="34">
        <v>-3297693</v>
      </c>
      <c r="K22" s="34">
        <v>64469</v>
      </c>
      <c r="L22" s="34">
        <v>1570</v>
      </c>
      <c r="M22" s="34">
        <v>28325</v>
      </c>
      <c r="N22" s="34">
        <v>1442123</v>
      </c>
      <c r="O22" s="34">
        <v>379670</v>
      </c>
      <c r="P22" s="34">
        <v>-971229</v>
      </c>
      <c r="Q22" s="34">
        <v>57314</v>
      </c>
      <c r="R22" s="34">
        <v>-1028543</v>
      </c>
      <c r="S22" s="36">
        <v>-507876</v>
      </c>
    </row>
    <row r="23" spans="2:19" ht="27.75" customHeight="1">
      <c r="B23" s="37"/>
      <c r="C23" s="97" t="s">
        <v>20</v>
      </c>
      <c r="D23" s="97"/>
      <c r="E23" s="34">
        <v>5795968</v>
      </c>
      <c r="F23" s="34">
        <v>3206571</v>
      </c>
      <c r="G23" s="34">
        <v>2589397</v>
      </c>
      <c r="H23" s="35">
        <v>4296538</v>
      </c>
      <c r="I23" s="35">
        <v>6808077</v>
      </c>
      <c r="J23" s="35">
        <v>-2511539</v>
      </c>
      <c r="K23" s="35">
        <v>77858</v>
      </c>
      <c r="L23" s="35">
        <v>0</v>
      </c>
      <c r="M23" s="35">
        <v>11214</v>
      </c>
      <c r="N23" s="35">
        <v>1442123</v>
      </c>
      <c r="O23" s="35">
        <v>350170</v>
      </c>
      <c r="P23" s="35">
        <v>-1002881</v>
      </c>
      <c r="Q23" s="35">
        <v>29979</v>
      </c>
      <c r="R23" s="35">
        <v>-1032860</v>
      </c>
      <c r="S23" s="36">
        <v>-592721</v>
      </c>
    </row>
    <row r="24" spans="2:19" ht="27.75" customHeight="1">
      <c r="B24" s="37"/>
      <c r="C24" s="97" t="s">
        <v>21</v>
      </c>
      <c r="D24" s="106"/>
      <c r="E24" s="34">
        <v>325961</v>
      </c>
      <c r="F24" s="34">
        <v>283068</v>
      </c>
      <c r="G24" s="34">
        <v>42893</v>
      </c>
      <c r="H24" s="35">
        <v>647290</v>
      </c>
      <c r="I24" s="35">
        <v>685957</v>
      </c>
      <c r="J24" s="35">
        <v>-38667</v>
      </c>
      <c r="K24" s="35">
        <v>4226</v>
      </c>
      <c r="L24" s="35">
        <v>0</v>
      </c>
      <c r="M24" s="35">
        <v>794</v>
      </c>
      <c r="N24" s="35">
        <v>0</v>
      </c>
      <c r="O24" s="35">
        <v>7600</v>
      </c>
      <c r="P24" s="35">
        <v>12620</v>
      </c>
      <c r="Q24" s="35">
        <v>12602</v>
      </c>
      <c r="R24" s="35">
        <v>18</v>
      </c>
      <c r="S24" s="36">
        <v>3847</v>
      </c>
    </row>
    <row r="25" spans="2:19" ht="27.75" customHeight="1">
      <c r="B25" s="37"/>
      <c r="C25" s="97" t="s">
        <v>22</v>
      </c>
      <c r="D25" s="97"/>
      <c r="E25" s="34">
        <v>2095232</v>
      </c>
      <c r="F25" s="34">
        <v>1490144</v>
      </c>
      <c r="G25" s="34">
        <v>605088</v>
      </c>
      <c r="H25" s="35">
        <v>890651</v>
      </c>
      <c r="I25" s="35">
        <v>1518118</v>
      </c>
      <c r="J25" s="35">
        <v>-627467</v>
      </c>
      <c r="K25" s="35">
        <v>-22379</v>
      </c>
      <c r="L25" s="35">
        <v>1570</v>
      </c>
      <c r="M25" s="35">
        <v>13696</v>
      </c>
      <c r="N25" s="35">
        <v>0</v>
      </c>
      <c r="O25" s="35">
        <v>15600</v>
      </c>
      <c r="P25" s="35">
        <v>5347</v>
      </c>
      <c r="Q25" s="35">
        <v>2546</v>
      </c>
      <c r="R25" s="35">
        <v>2801</v>
      </c>
      <c r="S25" s="36">
        <v>59120</v>
      </c>
    </row>
    <row r="26" spans="2:19" ht="27.75" customHeight="1">
      <c r="B26" s="37"/>
      <c r="C26" s="97" t="s">
        <v>23</v>
      </c>
      <c r="D26" s="97"/>
      <c r="E26" s="34">
        <v>410482</v>
      </c>
      <c r="F26" s="34">
        <v>298141</v>
      </c>
      <c r="G26" s="34">
        <v>112341</v>
      </c>
      <c r="H26" s="35">
        <v>223546</v>
      </c>
      <c r="I26" s="35">
        <v>330636</v>
      </c>
      <c r="J26" s="35">
        <v>-107090</v>
      </c>
      <c r="K26" s="35">
        <v>5251</v>
      </c>
      <c r="L26" s="35">
        <v>0</v>
      </c>
      <c r="M26" s="35">
        <v>2097</v>
      </c>
      <c r="N26" s="35">
        <v>0</v>
      </c>
      <c r="O26" s="35">
        <v>6300</v>
      </c>
      <c r="P26" s="35">
        <v>13648</v>
      </c>
      <c r="Q26" s="35">
        <v>12187</v>
      </c>
      <c r="R26" s="35">
        <v>1461</v>
      </c>
      <c r="S26" s="36">
        <v>21354</v>
      </c>
    </row>
    <row r="27" spans="2:19" ht="27.75" customHeight="1">
      <c r="B27" s="37"/>
      <c r="C27" s="97" t="s">
        <v>1</v>
      </c>
      <c r="D27" s="97"/>
      <c r="E27" s="34">
        <v>1594</v>
      </c>
      <c r="F27" s="34">
        <v>1177</v>
      </c>
      <c r="G27" s="34">
        <v>417</v>
      </c>
      <c r="H27" s="35">
        <v>0</v>
      </c>
      <c r="I27" s="35">
        <v>417</v>
      </c>
      <c r="J27" s="35">
        <v>-417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6">
        <v>0</v>
      </c>
    </row>
    <row r="28" spans="2:19" ht="27.75" customHeight="1">
      <c r="B28" s="37"/>
      <c r="C28" s="100" t="s">
        <v>4</v>
      </c>
      <c r="D28" s="101"/>
      <c r="E28" s="34">
        <v>98990</v>
      </c>
      <c r="F28" s="34">
        <v>88218</v>
      </c>
      <c r="G28" s="34">
        <v>10772</v>
      </c>
      <c r="H28" s="35">
        <v>14295</v>
      </c>
      <c r="I28" s="35">
        <v>25554</v>
      </c>
      <c r="J28" s="35">
        <v>-11259</v>
      </c>
      <c r="K28" s="35">
        <v>-487</v>
      </c>
      <c r="L28" s="35">
        <v>0</v>
      </c>
      <c r="M28" s="35">
        <v>524</v>
      </c>
      <c r="N28" s="35">
        <v>0</v>
      </c>
      <c r="O28" s="35">
        <v>0</v>
      </c>
      <c r="P28" s="35">
        <v>37</v>
      </c>
      <c r="Q28" s="35">
        <v>0</v>
      </c>
      <c r="R28" s="35">
        <v>37</v>
      </c>
      <c r="S28" s="36">
        <v>524</v>
      </c>
    </row>
    <row r="29" spans="2:19" ht="27.75" customHeight="1">
      <c r="B29" s="38"/>
      <c r="C29" s="102" t="s">
        <v>3</v>
      </c>
      <c r="D29" s="103"/>
      <c r="E29" s="39">
        <v>7657</v>
      </c>
      <c r="F29" s="39">
        <v>6403</v>
      </c>
      <c r="G29" s="39">
        <v>1254</v>
      </c>
      <c r="H29" s="40">
        <v>1255</v>
      </c>
      <c r="I29" s="40">
        <v>2509</v>
      </c>
      <c r="J29" s="40">
        <v>-1254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1">
        <v>0</v>
      </c>
    </row>
    <row r="30" spans="2:19" ht="27.75" customHeight="1" thickBot="1">
      <c r="B30" s="104" t="s">
        <v>65</v>
      </c>
      <c r="C30" s="105"/>
      <c r="D30" s="105"/>
      <c r="E30" s="42">
        <v>13641328</v>
      </c>
      <c r="F30" s="42">
        <v>9467683</v>
      </c>
      <c r="G30" s="42">
        <v>4173645</v>
      </c>
      <c r="H30" s="42">
        <v>12675058</v>
      </c>
      <c r="I30" s="42">
        <v>17510059</v>
      </c>
      <c r="J30" s="42">
        <v>-4835001</v>
      </c>
      <c r="K30" s="42">
        <v>-661356</v>
      </c>
      <c r="L30" s="42">
        <v>196585</v>
      </c>
      <c r="M30" s="42">
        <v>1711684</v>
      </c>
      <c r="N30" s="42">
        <v>4902366</v>
      </c>
      <c r="O30" s="42">
        <v>390270</v>
      </c>
      <c r="P30" s="42">
        <v>-3658353</v>
      </c>
      <c r="Q30" s="42">
        <v>98673</v>
      </c>
      <c r="R30" s="42">
        <v>-3757026</v>
      </c>
      <c r="S30" s="43">
        <v>-3184318</v>
      </c>
    </row>
  </sheetData>
  <sheetProtection/>
  <mergeCells count="33">
    <mergeCell ref="C26:D26"/>
    <mergeCell ref="C27:D27"/>
    <mergeCell ref="C28:D28"/>
    <mergeCell ref="C29:D29"/>
    <mergeCell ref="B30:D30"/>
    <mergeCell ref="B20:C20"/>
    <mergeCell ref="B21:C21"/>
    <mergeCell ref="B22:C22"/>
    <mergeCell ref="C23:D23"/>
    <mergeCell ref="C24:D24"/>
    <mergeCell ref="C25:D25"/>
    <mergeCell ref="C14:D14"/>
    <mergeCell ref="C15:D15"/>
    <mergeCell ref="C16:D16"/>
    <mergeCell ref="B17:C17"/>
    <mergeCell ref="C18:D18"/>
    <mergeCell ref="C19:D19"/>
    <mergeCell ref="B8:C8"/>
    <mergeCell ref="B10:C10"/>
    <mergeCell ref="B11:C11"/>
    <mergeCell ref="B12:C12"/>
    <mergeCell ref="B13:C13"/>
    <mergeCell ref="B9:C9"/>
    <mergeCell ref="B5:D5"/>
    <mergeCell ref="E5:G5"/>
    <mergeCell ref="H5:J5"/>
    <mergeCell ref="E6:E7"/>
    <mergeCell ref="F6:F7"/>
    <mergeCell ref="G6:G7"/>
    <mergeCell ref="H6:H7"/>
    <mergeCell ref="I6:I7"/>
    <mergeCell ref="J6:J7"/>
    <mergeCell ref="B7:D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G30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0.875" style="45" customWidth="1"/>
    <col min="2" max="2" width="5.00390625" style="45" customWidth="1"/>
    <col min="3" max="3" width="18.375" style="45" customWidth="1"/>
    <col min="4" max="4" width="5.00390625" style="45" customWidth="1"/>
    <col min="5" max="7" width="20.875" style="45" customWidth="1"/>
    <col min="8" max="8" width="3.875" style="45" customWidth="1"/>
    <col min="9" max="16384" width="9.375" style="45" customWidth="1"/>
  </cols>
  <sheetData>
    <row r="1" spans="2:7" ht="27.75" customHeight="1">
      <c r="B1" s="44" t="s">
        <v>56</v>
      </c>
      <c r="C1" s="44"/>
      <c r="D1" s="44"/>
      <c r="E1" s="44"/>
      <c r="F1" s="44"/>
      <c r="G1" s="44"/>
    </row>
    <row r="2" spans="2:7" ht="27.75" customHeight="1">
      <c r="B2" s="44" t="s">
        <v>58</v>
      </c>
      <c r="C2" s="44"/>
      <c r="D2" s="44"/>
      <c r="E2" s="44"/>
      <c r="F2" s="44"/>
      <c r="G2" s="44"/>
    </row>
    <row r="3" spans="2:7" ht="27.75" customHeight="1">
      <c r="B3" s="44" t="s">
        <v>53</v>
      </c>
      <c r="C3" s="44"/>
      <c r="D3" s="44"/>
      <c r="E3" s="44"/>
      <c r="F3" s="44"/>
      <c r="G3" s="44"/>
    </row>
    <row r="4" spans="2:7" ht="27.75" customHeight="1">
      <c r="B4" s="44" t="s">
        <v>54</v>
      </c>
      <c r="C4" s="44"/>
      <c r="D4" s="44"/>
      <c r="E4" s="44"/>
      <c r="F4" s="44"/>
      <c r="G4" s="44"/>
    </row>
    <row r="5" ht="27.75" customHeight="1" thickBot="1">
      <c r="G5" s="46" t="s">
        <v>62</v>
      </c>
    </row>
    <row r="6" spans="2:7" ht="27.75" customHeight="1">
      <c r="B6" s="107" t="s">
        <v>5</v>
      </c>
      <c r="C6" s="108"/>
      <c r="D6" s="109"/>
      <c r="E6" s="110" t="s">
        <v>73</v>
      </c>
      <c r="F6" s="110" t="s">
        <v>72</v>
      </c>
      <c r="G6" s="112" t="s">
        <v>0</v>
      </c>
    </row>
    <row r="7" spans="2:7" ht="27.75" customHeight="1">
      <c r="B7" s="47" t="s">
        <v>6</v>
      </c>
      <c r="C7" s="48"/>
      <c r="D7" s="48"/>
      <c r="E7" s="111"/>
      <c r="F7" s="111"/>
      <c r="G7" s="113"/>
    </row>
    <row r="8" spans="2:7" ht="27.75" customHeight="1">
      <c r="B8" s="114" t="s">
        <v>7</v>
      </c>
      <c r="C8" s="115"/>
      <c r="D8" s="49"/>
      <c r="E8" s="58">
        <v>1943500</v>
      </c>
      <c r="F8" s="58">
        <v>2046100</v>
      </c>
      <c r="G8" s="59">
        <f aca="true" t="shared" si="0" ref="G8:G30">E8-F8</f>
        <v>-102600</v>
      </c>
    </row>
    <row r="9" spans="2:7" ht="27.75" customHeight="1">
      <c r="B9" s="114" t="s">
        <v>8</v>
      </c>
      <c r="C9" s="115"/>
      <c r="D9" s="49"/>
      <c r="E9" s="58">
        <v>15000</v>
      </c>
      <c r="F9" s="58">
        <v>0</v>
      </c>
      <c r="G9" s="59">
        <f t="shared" si="0"/>
        <v>15000</v>
      </c>
    </row>
    <row r="10" spans="2:7" ht="27.75" customHeight="1">
      <c r="B10" s="114" t="s">
        <v>9</v>
      </c>
      <c r="C10" s="115"/>
      <c r="D10" s="49"/>
      <c r="E10" s="58">
        <v>328600</v>
      </c>
      <c r="F10" s="58">
        <v>367900</v>
      </c>
      <c r="G10" s="59">
        <f t="shared" si="0"/>
        <v>-39300</v>
      </c>
    </row>
    <row r="11" spans="2:7" ht="27.75" customHeight="1">
      <c r="B11" s="114" t="s">
        <v>10</v>
      </c>
      <c r="C11" s="115"/>
      <c r="D11" s="49"/>
      <c r="E11" s="58">
        <v>59600</v>
      </c>
      <c r="F11" s="58">
        <v>27800</v>
      </c>
      <c r="G11" s="59">
        <f t="shared" si="0"/>
        <v>31800</v>
      </c>
    </row>
    <row r="12" spans="2:7" ht="27.75" customHeight="1">
      <c r="B12" s="114" t="s">
        <v>11</v>
      </c>
      <c r="C12" s="115"/>
      <c r="D12" s="49"/>
      <c r="E12" s="58">
        <v>0</v>
      </c>
      <c r="F12" s="58">
        <v>0</v>
      </c>
      <c r="G12" s="59">
        <f t="shared" si="0"/>
        <v>0</v>
      </c>
    </row>
    <row r="13" spans="2:7" ht="27.75" customHeight="1">
      <c r="B13" s="114" t="s">
        <v>12</v>
      </c>
      <c r="C13" s="115"/>
      <c r="D13" s="49"/>
      <c r="E13" s="58">
        <v>594000</v>
      </c>
      <c r="F13" s="58">
        <v>1600000</v>
      </c>
      <c r="G13" s="59">
        <f t="shared" si="0"/>
        <v>-1006000</v>
      </c>
    </row>
    <row r="14" spans="2:7" ht="27.75" customHeight="1">
      <c r="B14" s="52"/>
      <c r="C14" s="115" t="s">
        <v>13</v>
      </c>
      <c r="D14" s="115"/>
      <c r="E14" s="58">
        <v>594000</v>
      </c>
      <c r="F14" s="58">
        <v>1600000</v>
      </c>
      <c r="G14" s="59">
        <f t="shared" si="0"/>
        <v>-1006000</v>
      </c>
    </row>
    <row r="15" spans="2:7" ht="27.75" customHeight="1">
      <c r="B15" s="52"/>
      <c r="C15" s="115" t="s">
        <v>14</v>
      </c>
      <c r="D15" s="115"/>
      <c r="E15" s="58">
        <v>0</v>
      </c>
      <c r="F15" s="58">
        <v>0</v>
      </c>
      <c r="G15" s="59">
        <f t="shared" si="0"/>
        <v>0</v>
      </c>
    </row>
    <row r="16" spans="2:7" ht="27.75" customHeight="1">
      <c r="B16" s="52"/>
      <c r="C16" s="115" t="s">
        <v>15</v>
      </c>
      <c r="D16" s="115"/>
      <c r="E16" s="58">
        <v>0</v>
      </c>
      <c r="F16" s="58">
        <v>0</v>
      </c>
      <c r="G16" s="59">
        <f t="shared" si="0"/>
        <v>0</v>
      </c>
    </row>
    <row r="17" spans="2:7" ht="27.75" customHeight="1">
      <c r="B17" s="114" t="s">
        <v>16</v>
      </c>
      <c r="C17" s="115"/>
      <c r="D17" s="49"/>
      <c r="E17" s="58">
        <v>938800</v>
      </c>
      <c r="F17" s="58">
        <v>352500</v>
      </c>
      <c r="G17" s="59">
        <f t="shared" si="0"/>
        <v>586300</v>
      </c>
    </row>
    <row r="18" spans="2:7" ht="27.75" customHeight="1">
      <c r="B18" s="52"/>
      <c r="C18" s="115" t="s">
        <v>17</v>
      </c>
      <c r="D18" s="115"/>
      <c r="E18" s="58">
        <v>938800</v>
      </c>
      <c r="F18" s="58">
        <v>352500</v>
      </c>
      <c r="G18" s="59">
        <f t="shared" si="0"/>
        <v>586300</v>
      </c>
    </row>
    <row r="19" spans="2:7" ht="27.75" customHeight="1">
      <c r="B19" s="52"/>
      <c r="C19" s="115" t="s">
        <v>15</v>
      </c>
      <c r="D19" s="115"/>
      <c r="E19" s="58">
        <v>0</v>
      </c>
      <c r="F19" s="58">
        <v>0</v>
      </c>
      <c r="G19" s="59">
        <f t="shared" si="0"/>
        <v>0</v>
      </c>
    </row>
    <row r="20" spans="2:7" ht="27.75" customHeight="1">
      <c r="B20" s="114" t="s">
        <v>18</v>
      </c>
      <c r="C20" s="115"/>
      <c r="D20" s="49"/>
      <c r="E20" s="58">
        <v>0</v>
      </c>
      <c r="F20" s="58">
        <v>0</v>
      </c>
      <c r="G20" s="59">
        <f t="shared" si="0"/>
        <v>0</v>
      </c>
    </row>
    <row r="21" spans="2:7" ht="27.75" customHeight="1">
      <c r="B21" s="114" t="s">
        <v>2</v>
      </c>
      <c r="C21" s="115"/>
      <c r="D21" s="49"/>
      <c r="E21" s="58">
        <v>0</v>
      </c>
      <c r="F21" s="58">
        <v>0</v>
      </c>
      <c r="G21" s="59">
        <f t="shared" si="0"/>
        <v>0</v>
      </c>
    </row>
    <row r="22" spans="2:7" ht="27.75" customHeight="1">
      <c r="B22" s="114" t="s">
        <v>19</v>
      </c>
      <c r="C22" s="115"/>
      <c r="D22" s="49"/>
      <c r="E22" s="58">
        <v>3275700</v>
      </c>
      <c r="F22" s="58">
        <f>SUM(F23:F29)</f>
        <v>3423700</v>
      </c>
      <c r="G22" s="59">
        <f t="shared" si="0"/>
        <v>-148000</v>
      </c>
    </row>
    <row r="23" spans="2:7" ht="27.75" customHeight="1">
      <c r="B23" s="52"/>
      <c r="C23" s="115" t="s">
        <v>20</v>
      </c>
      <c r="D23" s="115"/>
      <c r="E23" s="58">
        <v>2599300</v>
      </c>
      <c r="F23" s="58">
        <v>2922200</v>
      </c>
      <c r="G23" s="59">
        <f t="shared" si="0"/>
        <v>-322900</v>
      </c>
    </row>
    <row r="24" spans="2:7" ht="27.75" customHeight="1">
      <c r="B24" s="52"/>
      <c r="C24" s="115" t="s">
        <v>21</v>
      </c>
      <c r="D24" s="120"/>
      <c r="E24" s="58">
        <v>380000</v>
      </c>
      <c r="F24" s="58">
        <v>176600</v>
      </c>
      <c r="G24" s="59">
        <f t="shared" si="0"/>
        <v>203400</v>
      </c>
    </row>
    <row r="25" spans="2:7" ht="27.75" customHeight="1">
      <c r="B25" s="52"/>
      <c r="C25" s="115" t="s">
        <v>22</v>
      </c>
      <c r="D25" s="115"/>
      <c r="E25" s="58">
        <v>201700</v>
      </c>
      <c r="F25" s="58">
        <v>150900</v>
      </c>
      <c r="G25" s="59">
        <f t="shared" si="0"/>
        <v>50800</v>
      </c>
    </row>
    <row r="26" spans="2:7" ht="27.75" customHeight="1">
      <c r="B26" s="52"/>
      <c r="C26" s="115" t="s">
        <v>23</v>
      </c>
      <c r="D26" s="115"/>
      <c r="E26" s="58">
        <v>91600</v>
      </c>
      <c r="F26" s="58">
        <v>169100</v>
      </c>
      <c r="G26" s="59">
        <f t="shared" si="0"/>
        <v>-77500</v>
      </c>
    </row>
    <row r="27" spans="2:7" ht="27.75" customHeight="1">
      <c r="B27" s="52"/>
      <c r="C27" s="115" t="s">
        <v>1</v>
      </c>
      <c r="D27" s="115"/>
      <c r="E27" s="58">
        <v>0</v>
      </c>
      <c r="F27" s="58">
        <v>0</v>
      </c>
      <c r="G27" s="59">
        <f t="shared" si="0"/>
        <v>0</v>
      </c>
    </row>
    <row r="28" spans="2:7" ht="27.75" customHeight="1">
      <c r="B28" s="52"/>
      <c r="C28" s="116" t="s">
        <v>4</v>
      </c>
      <c r="D28" s="117"/>
      <c r="E28" s="58">
        <v>3100</v>
      </c>
      <c r="F28" s="58">
        <v>4900</v>
      </c>
      <c r="G28" s="59">
        <f t="shared" si="0"/>
        <v>-1800</v>
      </c>
    </row>
    <row r="29" spans="2:7" ht="27.75" customHeight="1">
      <c r="B29" s="52"/>
      <c r="C29" s="115" t="s">
        <v>3</v>
      </c>
      <c r="D29" s="115"/>
      <c r="E29" s="58">
        <v>0</v>
      </c>
      <c r="F29" s="58">
        <v>0</v>
      </c>
      <c r="G29" s="59">
        <f t="shared" si="0"/>
        <v>0</v>
      </c>
    </row>
    <row r="30" spans="2:7" ht="27.75" customHeight="1" thickBot="1">
      <c r="B30" s="118" t="s">
        <v>65</v>
      </c>
      <c r="C30" s="119"/>
      <c r="D30" s="119"/>
      <c r="E30" s="60">
        <f>SUM(E8,E9,E10,E11,E12,E13,E17,E20,E21,E22)</f>
        <v>7155200</v>
      </c>
      <c r="F30" s="60">
        <f>SUM(F8:F13,F17,F20:F22)</f>
        <v>7818000</v>
      </c>
      <c r="G30" s="61">
        <f t="shared" si="0"/>
        <v>-662800</v>
      </c>
    </row>
  </sheetData>
  <sheetProtection/>
  <mergeCells count="27">
    <mergeCell ref="C28:D28"/>
    <mergeCell ref="C29:D29"/>
    <mergeCell ref="B30:D30"/>
    <mergeCell ref="B22:C22"/>
    <mergeCell ref="C23:D23"/>
    <mergeCell ref="C24:D24"/>
    <mergeCell ref="C25:D25"/>
    <mergeCell ref="C26:D26"/>
    <mergeCell ref="C27:D27"/>
    <mergeCell ref="C16:D16"/>
    <mergeCell ref="B17:C17"/>
    <mergeCell ref="C18:D18"/>
    <mergeCell ref="C19:D19"/>
    <mergeCell ref="B20:C20"/>
    <mergeCell ref="B21:C21"/>
    <mergeCell ref="B10:C10"/>
    <mergeCell ref="B11:C11"/>
    <mergeCell ref="B12:C12"/>
    <mergeCell ref="B13:C13"/>
    <mergeCell ref="C14:D14"/>
    <mergeCell ref="C15:D15"/>
    <mergeCell ref="B6:D6"/>
    <mergeCell ref="F6:F7"/>
    <mergeCell ref="E6:E7"/>
    <mergeCell ref="G6:G7"/>
    <mergeCell ref="B8:C8"/>
    <mergeCell ref="B9:C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G30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0.875" style="45" customWidth="1"/>
    <col min="2" max="2" width="5.00390625" style="45" customWidth="1"/>
    <col min="3" max="3" width="18.375" style="45" customWidth="1"/>
    <col min="4" max="4" width="5.00390625" style="45" customWidth="1"/>
    <col min="5" max="7" width="20.875" style="45" customWidth="1"/>
    <col min="8" max="8" width="9.375" style="45" customWidth="1"/>
    <col min="9" max="9" width="17.50390625" style="45" bestFit="1" customWidth="1"/>
    <col min="10" max="10" width="14.50390625" style="45" bestFit="1" customWidth="1"/>
    <col min="11" max="16384" width="9.375" style="45" customWidth="1"/>
  </cols>
  <sheetData>
    <row r="1" spans="2:7" ht="27.75" customHeight="1">
      <c r="B1" s="44" t="s">
        <v>56</v>
      </c>
      <c r="C1" s="44"/>
      <c r="D1" s="44"/>
      <c r="E1" s="44"/>
      <c r="F1" s="44"/>
      <c r="G1" s="44"/>
    </row>
    <row r="2" spans="2:7" ht="27.75" customHeight="1">
      <c r="B2" s="44" t="s">
        <v>58</v>
      </c>
      <c r="C2" s="44"/>
      <c r="D2" s="44"/>
      <c r="E2" s="44"/>
      <c r="F2" s="44"/>
      <c r="G2" s="44"/>
    </row>
    <row r="3" spans="2:7" ht="27.75" customHeight="1">
      <c r="B3" s="44" t="s">
        <v>53</v>
      </c>
      <c r="C3" s="44"/>
      <c r="D3" s="44"/>
      <c r="E3" s="44"/>
      <c r="F3" s="44"/>
      <c r="G3" s="44"/>
    </row>
    <row r="4" spans="2:7" ht="27.75" customHeight="1">
      <c r="B4" s="44" t="s">
        <v>64</v>
      </c>
      <c r="C4" s="44"/>
      <c r="D4" s="44"/>
      <c r="E4" s="44"/>
      <c r="F4" s="44"/>
      <c r="G4" s="44"/>
    </row>
    <row r="5" ht="27.75" customHeight="1" thickBot="1">
      <c r="G5" s="46" t="s">
        <v>62</v>
      </c>
    </row>
    <row r="6" spans="2:7" ht="27.75" customHeight="1">
      <c r="B6" s="107" t="s">
        <v>5</v>
      </c>
      <c r="C6" s="108"/>
      <c r="D6" s="109"/>
      <c r="E6" s="110" t="s">
        <v>74</v>
      </c>
      <c r="F6" s="110" t="s">
        <v>72</v>
      </c>
      <c r="G6" s="112" t="s">
        <v>0</v>
      </c>
    </row>
    <row r="7" spans="2:7" ht="27.75" customHeight="1">
      <c r="B7" s="47" t="s">
        <v>6</v>
      </c>
      <c r="C7" s="48"/>
      <c r="D7" s="48"/>
      <c r="E7" s="111"/>
      <c r="F7" s="111"/>
      <c r="G7" s="113"/>
    </row>
    <row r="8" spans="2:7" ht="27.75" customHeight="1">
      <c r="B8" s="114" t="s">
        <v>7</v>
      </c>
      <c r="C8" s="115"/>
      <c r="D8" s="49"/>
      <c r="E8" s="50">
        <v>8900511</v>
      </c>
      <c r="F8" s="50">
        <v>12433464</v>
      </c>
      <c r="G8" s="51">
        <f aca="true" t="shared" si="0" ref="G8:G30">E8-F8</f>
        <v>-3532953</v>
      </c>
    </row>
    <row r="9" spans="2:7" ht="27.75" customHeight="1">
      <c r="B9" s="114" t="s">
        <v>8</v>
      </c>
      <c r="C9" s="115"/>
      <c r="D9" s="49"/>
      <c r="E9" s="50">
        <v>48840</v>
      </c>
      <c r="F9" s="50">
        <v>36427</v>
      </c>
      <c r="G9" s="51">
        <f t="shared" si="0"/>
        <v>12413</v>
      </c>
    </row>
    <row r="10" spans="2:7" ht="27.75" customHeight="1">
      <c r="B10" s="114" t="s">
        <v>9</v>
      </c>
      <c r="C10" s="115"/>
      <c r="D10" s="49"/>
      <c r="E10" s="50">
        <v>7454568</v>
      </c>
      <c r="F10" s="50">
        <v>7761102</v>
      </c>
      <c r="G10" s="51">
        <f t="shared" si="0"/>
        <v>-306534</v>
      </c>
    </row>
    <row r="11" spans="2:7" ht="27.75" customHeight="1">
      <c r="B11" s="114" t="s">
        <v>10</v>
      </c>
      <c r="C11" s="115"/>
      <c r="D11" s="49"/>
      <c r="E11" s="50">
        <v>2928096</v>
      </c>
      <c r="F11" s="50">
        <v>3447811</v>
      </c>
      <c r="G11" s="51">
        <f t="shared" si="0"/>
        <v>-519715</v>
      </c>
    </row>
    <row r="12" spans="2:7" ht="27.75" customHeight="1">
      <c r="B12" s="114" t="s">
        <v>11</v>
      </c>
      <c r="C12" s="115"/>
      <c r="D12" s="49"/>
      <c r="E12" s="50">
        <v>1412698</v>
      </c>
      <c r="F12" s="50">
        <v>1419701</v>
      </c>
      <c r="G12" s="51">
        <f t="shared" si="0"/>
        <v>-7003</v>
      </c>
    </row>
    <row r="13" spans="2:7" ht="27.75" customHeight="1">
      <c r="B13" s="114" t="s">
        <v>12</v>
      </c>
      <c r="C13" s="115"/>
      <c r="D13" s="49"/>
      <c r="E13" s="50">
        <v>2809611</v>
      </c>
      <c r="F13" s="50">
        <v>2366501</v>
      </c>
      <c r="G13" s="51">
        <f t="shared" si="0"/>
        <v>443110</v>
      </c>
    </row>
    <row r="14" spans="2:7" ht="27.75" customHeight="1">
      <c r="B14" s="52"/>
      <c r="C14" s="115" t="s">
        <v>13</v>
      </c>
      <c r="D14" s="115"/>
      <c r="E14" s="50">
        <v>2757707</v>
      </c>
      <c r="F14" s="50">
        <v>2278053</v>
      </c>
      <c r="G14" s="51">
        <f t="shared" si="0"/>
        <v>479654</v>
      </c>
    </row>
    <row r="15" spans="2:7" ht="27.75" customHeight="1">
      <c r="B15" s="52"/>
      <c r="C15" s="115" t="s">
        <v>14</v>
      </c>
      <c r="D15" s="115"/>
      <c r="E15" s="50">
        <v>0</v>
      </c>
      <c r="F15" s="50">
        <v>0</v>
      </c>
      <c r="G15" s="51">
        <f t="shared" si="0"/>
        <v>0</v>
      </c>
    </row>
    <row r="16" spans="2:7" ht="27.75" customHeight="1">
      <c r="B16" s="52"/>
      <c r="C16" s="115" t="s">
        <v>15</v>
      </c>
      <c r="D16" s="115"/>
      <c r="E16" s="50">
        <v>51904</v>
      </c>
      <c r="F16" s="50">
        <v>88448</v>
      </c>
      <c r="G16" s="51">
        <f t="shared" si="0"/>
        <v>-36544</v>
      </c>
    </row>
    <row r="17" spans="2:7" ht="27.75" customHeight="1">
      <c r="B17" s="114" t="s">
        <v>16</v>
      </c>
      <c r="C17" s="115"/>
      <c r="D17" s="49"/>
      <c r="E17" s="50">
        <v>1291300</v>
      </c>
      <c r="F17" s="50">
        <v>352500</v>
      </c>
      <c r="G17" s="51">
        <f t="shared" si="0"/>
        <v>938800</v>
      </c>
    </row>
    <row r="18" spans="2:7" ht="27.75" customHeight="1">
      <c r="B18" s="52"/>
      <c r="C18" s="115" t="s">
        <v>17</v>
      </c>
      <c r="D18" s="115"/>
      <c r="E18" s="50">
        <v>1291300</v>
      </c>
      <c r="F18" s="50">
        <v>352500</v>
      </c>
      <c r="G18" s="51">
        <f t="shared" si="0"/>
        <v>938800</v>
      </c>
    </row>
    <row r="19" spans="2:7" ht="27.75" customHeight="1">
      <c r="B19" s="52"/>
      <c r="C19" s="115" t="s">
        <v>15</v>
      </c>
      <c r="D19" s="115"/>
      <c r="E19" s="50">
        <v>0</v>
      </c>
      <c r="F19" s="50">
        <v>0</v>
      </c>
      <c r="G19" s="51">
        <f t="shared" si="0"/>
        <v>0</v>
      </c>
    </row>
    <row r="20" spans="2:7" ht="27.75" customHeight="1">
      <c r="B20" s="114" t="s">
        <v>18</v>
      </c>
      <c r="C20" s="115"/>
      <c r="D20" s="49"/>
      <c r="E20" s="50">
        <v>23930</v>
      </c>
      <c r="F20" s="50">
        <v>48723</v>
      </c>
      <c r="G20" s="51">
        <f t="shared" si="0"/>
        <v>-24793</v>
      </c>
    </row>
    <row r="21" spans="2:7" ht="27.75" customHeight="1">
      <c r="B21" s="114" t="s">
        <v>2</v>
      </c>
      <c r="C21" s="115"/>
      <c r="D21" s="49"/>
      <c r="E21" s="50">
        <v>1535</v>
      </c>
      <c r="F21" s="50">
        <v>1904</v>
      </c>
      <c r="G21" s="51">
        <f t="shared" si="0"/>
        <v>-369</v>
      </c>
    </row>
    <row r="22" spans="2:7" ht="27.75" customHeight="1">
      <c r="B22" s="114" t="s">
        <v>19</v>
      </c>
      <c r="C22" s="115"/>
      <c r="D22" s="49"/>
      <c r="E22" s="50">
        <v>78918734</v>
      </c>
      <c r="F22" s="50">
        <v>89275640</v>
      </c>
      <c r="G22" s="51">
        <f t="shared" si="0"/>
        <v>-10356906</v>
      </c>
    </row>
    <row r="23" spans="2:7" ht="27.75" customHeight="1">
      <c r="B23" s="52"/>
      <c r="C23" s="115" t="s">
        <v>20</v>
      </c>
      <c r="D23" s="115"/>
      <c r="E23" s="50">
        <v>57628108</v>
      </c>
      <c r="F23" s="50">
        <v>63189840</v>
      </c>
      <c r="G23" s="51">
        <f t="shared" si="0"/>
        <v>-5561732</v>
      </c>
    </row>
    <row r="24" spans="2:7" ht="27.75" customHeight="1">
      <c r="B24" s="52"/>
      <c r="C24" s="115" t="s">
        <v>21</v>
      </c>
      <c r="D24" s="120"/>
      <c r="E24" s="50">
        <v>3423474</v>
      </c>
      <c r="F24" s="50">
        <v>4110041</v>
      </c>
      <c r="G24" s="51">
        <f t="shared" si="0"/>
        <v>-686567</v>
      </c>
    </row>
    <row r="25" spans="2:7" ht="27.75" customHeight="1">
      <c r="B25" s="52"/>
      <c r="C25" s="115" t="s">
        <v>22</v>
      </c>
      <c r="D25" s="115"/>
      <c r="E25" s="50">
        <v>14567267</v>
      </c>
      <c r="F25" s="50">
        <v>18187588</v>
      </c>
      <c r="G25" s="51">
        <f t="shared" si="0"/>
        <v>-3620321</v>
      </c>
    </row>
    <row r="26" spans="2:7" ht="27.75" customHeight="1">
      <c r="B26" s="52"/>
      <c r="C26" s="115" t="s">
        <v>23</v>
      </c>
      <c r="D26" s="115"/>
      <c r="E26" s="50">
        <v>2917662</v>
      </c>
      <c r="F26" s="50">
        <v>3387612</v>
      </c>
      <c r="G26" s="51">
        <f t="shared" si="0"/>
        <v>-469950</v>
      </c>
    </row>
    <row r="27" spans="2:7" ht="27.75" customHeight="1">
      <c r="B27" s="52"/>
      <c r="C27" s="115" t="s">
        <v>1</v>
      </c>
      <c r="D27" s="115"/>
      <c r="E27" s="50">
        <v>6517</v>
      </c>
      <c r="F27" s="50">
        <v>6934</v>
      </c>
      <c r="G27" s="51">
        <f t="shared" si="0"/>
        <v>-417</v>
      </c>
    </row>
    <row r="28" spans="2:7" ht="27.75" customHeight="1">
      <c r="B28" s="52"/>
      <c r="C28" s="116" t="s">
        <v>4</v>
      </c>
      <c r="D28" s="117"/>
      <c r="E28" s="50">
        <v>334721</v>
      </c>
      <c r="F28" s="50">
        <v>350131</v>
      </c>
      <c r="G28" s="51">
        <f t="shared" si="0"/>
        <v>-15410</v>
      </c>
    </row>
    <row r="29" spans="2:7" ht="27.75" customHeight="1">
      <c r="B29" s="52"/>
      <c r="C29" s="115" t="s">
        <v>3</v>
      </c>
      <c r="D29" s="115"/>
      <c r="E29" s="50">
        <v>40985</v>
      </c>
      <c r="F29" s="50">
        <v>43494</v>
      </c>
      <c r="G29" s="51">
        <f t="shared" si="0"/>
        <v>-2509</v>
      </c>
    </row>
    <row r="30" spans="2:7" ht="27.75" customHeight="1" thickBot="1">
      <c r="B30" s="118" t="s">
        <v>65</v>
      </c>
      <c r="C30" s="119"/>
      <c r="D30" s="119"/>
      <c r="E30" s="53">
        <f>SUM(E8:E13,E17,E20:E22)</f>
        <v>103789823</v>
      </c>
      <c r="F30" s="53">
        <f>SUM(F8:F13,F17,F20:F22)</f>
        <v>117143773</v>
      </c>
      <c r="G30" s="54">
        <f t="shared" si="0"/>
        <v>-13353950</v>
      </c>
    </row>
  </sheetData>
  <sheetProtection/>
  <mergeCells count="27">
    <mergeCell ref="C28:D28"/>
    <mergeCell ref="C29:D29"/>
    <mergeCell ref="B30:D30"/>
    <mergeCell ref="B22:C22"/>
    <mergeCell ref="C23:D23"/>
    <mergeCell ref="C24:D24"/>
    <mergeCell ref="C25:D25"/>
    <mergeCell ref="C26:D26"/>
    <mergeCell ref="C27:D27"/>
    <mergeCell ref="C16:D16"/>
    <mergeCell ref="B17:C17"/>
    <mergeCell ref="C18:D18"/>
    <mergeCell ref="C19:D19"/>
    <mergeCell ref="B20:C20"/>
    <mergeCell ref="B21:C21"/>
    <mergeCell ref="B10:C10"/>
    <mergeCell ref="B11:C11"/>
    <mergeCell ref="B12:C12"/>
    <mergeCell ref="B13:C13"/>
    <mergeCell ref="C14:D14"/>
    <mergeCell ref="C15:D15"/>
    <mergeCell ref="B6:D6"/>
    <mergeCell ref="F6:F7"/>
    <mergeCell ref="E6:E7"/>
    <mergeCell ref="G6:G7"/>
    <mergeCell ref="B8:C8"/>
    <mergeCell ref="B9:C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9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0.875" style="56" customWidth="1"/>
    <col min="2" max="2" width="5.00390625" style="56" customWidth="1"/>
    <col min="3" max="3" width="18.375" style="56" customWidth="1"/>
    <col min="4" max="4" width="5.00390625" style="56" customWidth="1"/>
    <col min="5" max="7" width="20.875" style="56" customWidth="1"/>
    <col min="8" max="9" width="3.875" style="56" customWidth="1"/>
    <col min="10" max="10" width="17.875" style="56" customWidth="1"/>
    <col min="11" max="11" width="2.875" style="56" customWidth="1"/>
    <col min="12" max="14" width="17.875" style="56" customWidth="1"/>
    <col min="15" max="16384" width="9.375" style="56" customWidth="1"/>
  </cols>
  <sheetData>
    <row r="1" spans="1:7" ht="27.75" customHeight="1">
      <c r="A1" s="55"/>
      <c r="B1" s="12" t="s">
        <v>56</v>
      </c>
      <c r="C1" s="55"/>
      <c r="D1" s="55"/>
      <c r="E1" s="55"/>
      <c r="F1" s="55"/>
      <c r="G1" s="55"/>
    </row>
    <row r="2" spans="1:7" ht="27.75" customHeight="1">
      <c r="A2" s="55"/>
      <c r="B2" s="44" t="s">
        <v>63</v>
      </c>
      <c r="C2" s="55"/>
      <c r="D2" s="55"/>
      <c r="E2" s="55"/>
      <c r="F2" s="55"/>
      <c r="G2" s="55"/>
    </row>
    <row r="3" spans="1:14" ht="27.75" customHeight="1">
      <c r="A3" s="55"/>
      <c r="B3" s="44" t="s">
        <v>55</v>
      </c>
      <c r="C3" s="44"/>
      <c r="D3" s="44"/>
      <c r="E3" s="44"/>
      <c r="F3" s="44"/>
      <c r="G3" s="44"/>
      <c r="H3" s="45"/>
      <c r="I3" s="45"/>
      <c r="J3" s="45"/>
      <c r="K3" s="45"/>
      <c r="L3" s="45"/>
      <c r="M3" s="45"/>
      <c r="N3" s="45"/>
    </row>
    <row r="4" spans="2:8" ht="27.75" customHeight="1" thickBot="1">
      <c r="B4" s="45"/>
      <c r="C4" s="45"/>
      <c r="D4" s="45"/>
      <c r="E4" s="45"/>
      <c r="F4" s="45"/>
      <c r="G4" s="46" t="s">
        <v>62</v>
      </c>
      <c r="H4" s="45"/>
    </row>
    <row r="5" spans="2:8" ht="27.75" customHeight="1">
      <c r="B5" s="107" t="s">
        <v>5</v>
      </c>
      <c r="C5" s="108"/>
      <c r="D5" s="109"/>
      <c r="E5" s="110" t="s">
        <v>75</v>
      </c>
      <c r="F5" s="110" t="s">
        <v>72</v>
      </c>
      <c r="G5" s="112" t="s">
        <v>0</v>
      </c>
      <c r="H5" s="45"/>
    </row>
    <row r="6" spans="2:8" ht="27.75" customHeight="1">
      <c r="B6" s="121" t="s">
        <v>6</v>
      </c>
      <c r="C6" s="122"/>
      <c r="D6" s="123"/>
      <c r="E6" s="111"/>
      <c r="F6" s="111"/>
      <c r="G6" s="113"/>
      <c r="H6" s="45"/>
    </row>
    <row r="7" spans="2:8" ht="27.75" customHeight="1">
      <c r="B7" s="114" t="s">
        <v>7</v>
      </c>
      <c r="C7" s="115"/>
      <c r="D7" s="49"/>
      <c r="E7" s="7">
        <v>2239486</v>
      </c>
      <c r="F7" s="7">
        <v>2346187</v>
      </c>
      <c r="G7" s="8">
        <f aca="true" t="shared" si="0" ref="G7:G29">E7-F7</f>
        <v>-106701</v>
      </c>
      <c r="H7" s="45"/>
    </row>
    <row r="8" spans="2:8" ht="27.75" customHeight="1">
      <c r="B8" s="114" t="s">
        <v>8</v>
      </c>
      <c r="C8" s="115"/>
      <c r="D8" s="49"/>
      <c r="E8" s="7">
        <v>16211</v>
      </c>
      <c r="F8" s="7">
        <v>10191</v>
      </c>
      <c r="G8" s="8">
        <f t="shared" si="0"/>
        <v>6020</v>
      </c>
      <c r="H8" s="45"/>
    </row>
    <row r="9" spans="2:8" ht="27.75" customHeight="1">
      <c r="B9" s="114" t="s">
        <v>9</v>
      </c>
      <c r="C9" s="115"/>
      <c r="D9" s="49"/>
      <c r="E9" s="7">
        <v>142905</v>
      </c>
      <c r="F9" s="7">
        <v>119098</v>
      </c>
      <c r="G9" s="8">
        <f t="shared" si="0"/>
        <v>23807</v>
      </c>
      <c r="H9" s="45"/>
    </row>
    <row r="10" spans="2:8" ht="27.75" customHeight="1">
      <c r="B10" s="114" t="s">
        <v>10</v>
      </c>
      <c r="C10" s="115"/>
      <c r="D10" s="49"/>
      <c r="E10" s="7">
        <v>257962</v>
      </c>
      <c r="F10" s="7">
        <v>84297</v>
      </c>
      <c r="G10" s="8">
        <f t="shared" si="0"/>
        <v>173665</v>
      </c>
      <c r="H10" s="45"/>
    </row>
    <row r="11" spans="2:8" ht="27.75" customHeight="1">
      <c r="B11" s="114" t="s">
        <v>11</v>
      </c>
      <c r="C11" s="115"/>
      <c r="D11" s="49"/>
      <c r="E11" s="7">
        <v>0</v>
      </c>
      <c r="F11" s="7">
        <v>0</v>
      </c>
      <c r="G11" s="8">
        <f t="shared" si="0"/>
        <v>0</v>
      </c>
      <c r="H11" s="45"/>
    </row>
    <row r="12" spans="2:8" ht="27.75" customHeight="1">
      <c r="B12" s="114" t="s">
        <v>12</v>
      </c>
      <c r="C12" s="115"/>
      <c r="D12" s="49"/>
      <c r="E12" s="7">
        <v>1917772</v>
      </c>
      <c r="F12" s="7">
        <f>SUM(F13:F15)</f>
        <v>980291</v>
      </c>
      <c r="G12" s="8">
        <f t="shared" si="0"/>
        <v>937481</v>
      </c>
      <c r="H12" s="45"/>
    </row>
    <row r="13" spans="2:8" ht="27.75" customHeight="1">
      <c r="B13" s="52"/>
      <c r="C13" s="115" t="s">
        <v>13</v>
      </c>
      <c r="D13" s="115"/>
      <c r="E13" s="7">
        <v>1624454</v>
      </c>
      <c r="F13" s="7">
        <v>877737</v>
      </c>
      <c r="G13" s="8">
        <f t="shared" si="0"/>
        <v>746717</v>
      </c>
      <c r="H13" s="45"/>
    </row>
    <row r="14" spans="2:8" ht="27.75" customHeight="1">
      <c r="B14" s="52"/>
      <c r="C14" s="115" t="s">
        <v>14</v>
      </c>
      <c r="D14" s="115"/>
      <c r="E14" s="7">
        <v>108270</v>
      </c>
      <c r="F14" s="7">
        <v>1998</v>
      </c>
      <c r="G14" s="8">
        <f t="shared" si="0"/>
        <v>106272</v>
      </c>
      <c r="H14" s="45"/>
    </row>
    <row r="15" spans="2:8" ht="27.75" customHeight="1">
      <c r="B15" s="52"/>
      <c r="C15" s="115" t="s">
        <v>15</v>
      </c>
      <c r="D15" s="115"/>
      <c r="E15" s="7">
        <v>185048</v>
      </c>
      <c r="F15" s="7">
        <v>100556</v>
      </c>
      <c r="G15" s="8">
        <f t="shared" si="0"/>
        <v>84492</v>
      </c>
      <c r="H15" s="45"/>
    </row>
    <row r="16" spans="2:8" ht="27.75" customHeight="1">
      <c r="B16" s="114" t="s">
        <v>16</v>
      </c>
      <c r="C16" s="115"/>
      <c r="D16" s="49"/>
      <c r="E16" s="7">
        <v>948421</v>
      </c>
      <c r="F16" s="7">
        <f>SUM(F17:F18)</f>
        <v>359169</v>
      </c>
      <c r="G16" s="8">
        <f t="shared" si="0"/>
        <v>589252</v>
      </c>
      <c r="H16" s="45"/>
    </row>
    <row r="17" spans="2:8" ht="27.75" customHeight="1">
      <c r="B17" s="52"/>
      <c r="C17" s="115" t="s">
        <v>17</v>
      </c>
      <c r="D17" s="115"/>
      <c r="E17" s="7">
        <v>938894</v>
      </c>
      <c r="F17" s="7">
        <v>352658</v>
      </c>
      <c r="G17" s="8">
        <f t="shared" si="0"/>
        <v>586236</v>
      </c>
      <c r="H17" s="45"/>
    </row>
    <row r="18" spans="2:8" ht="27.75" customHeight="1">
      <c r="B18" s="52"/>
      <c r="C18" s="115" t="s">
        <v>15</v>
      </c>
      <c r="D18" s="115"/>
      <c r="E18" s="7">
        <v>9527</v>
      </c>
      <c r="F18" s="7">
        <v>6511</v>
      </c>
      <c r="G18" s="8">
        <f t="shared" si="0"/>
        <v>3016</v>
      </c>
      <c r="H18" s="45"/>
    </row>
    <row r="19" spans="2:8" ht="27.75" customHeight="1">
      <c r="B19" s="114" t="s">
        <v>18</v>
      </c>
      <c r="C19" s="115"/>
      <c r="D19" s="49"/>
      <c r="E19" s="7">
        <v>12830</v>
      </c>
      <c r="F19" s="7">
        <v>3067</v>
      </c>
      <c r="G19" s="8">
        <f t="shared" si="0"/>
        <v>9763</v>
      </c>
      <c r="H19" s="45"/>
    </row>
    <row r="20" spans="2:8" ht="27.75" customHeight="1">
      <c r="B20" s="114" t="s">
        <v>2</v>
      </c>
      <c r="C20" s="115"/>
      <c r="D20" s="49"/>
      <c r="E20" s="7">
        <v>0</v>
      </c>
      <c r="F20" s="7">
        <v>0</v>
      </c>
      <c r="G20" s="8">
        <f t="shared" si="0"/>
        <v>0</v>
      </c>
      <c r="H20" s="45"/>
    </row>
    <row r="21" spans="2:8" ht="27.75" customHeight="1">
      <c r="B21" s="114" t="s">
        <v>19</v>
      </c>
      <c r="C21" s="115"/>
      <c r="D21" s="49"/>
      <c r="E21" s="7">
        <v>3348754</v>
      </c>
      <c r="F21" s="7">
        <f>SUM(F22:F28)</f>
        <v>3807422</v>
      </c>
      <c r="G21" s="8">
        <f t="shared" si="0"/>
        <v>-458668</v>
      </c>
      <c r="H21" s="45"/>
    </row>
    <row r="22" spans="2:8" ht="27.75" customHeight="1">
      <c r="B22" s="52"/>
      <c r="C22" s="115" t="s">
        <v>20</v>
      </c>
      <c r="D22" s="115"/>
      <c r="E22" s="7">
        <v>2412054</v>
      </c>
      <c r="F22" s="7">
        <v>2908963</v>
      </c>
      <c r="G22" s="8">
        <f t="shared" si="0"/>
        <v>-496909</v>
      </c>
      <c r="H22" s="45"/>
    </row>
    <row r="23" spans="2:8" ht="27.75" customHeight="1">
      <c r="B23" s="52"/>
      <c r="C23" s="115" t="s">
        <v>21</v>
      </c>
      <c r="D23" s="120"/>
      <c r="E23" s="7">
        <v>456629</v>
      </c>
      <c r="F23" s="7">
        <v>150871</v>
      </c>
      <c r="G23" s="8">
        <f t="shared" si="0"/>
        <v>305758</v>
      </c>
      <c r="H23" s="45"/>
    </row>
    <row r="24" spans="2:8" ht="27.75" customHeight="1">
      <c r="B24" s="52"/>
      <c r="C24" s="115" t="s">
        <v>22</v>
      </c>
      <c r="D24" s="115"/>
      <c r="E24" s="7">
        <v>316425</v>
      </c>
      <c r="F24" s="7">
        <v>217893</v>
      </c>
      <c r="G24" s="8">
        <f t="shared" si="0"/>
        <v>98532</v>
      </c>
      <c r="H24" s="45"/>
    </row>
    <row r="25" spans="2:8" ht="27.75" customHeight="1">
      <c r="B25" s="52"/>
      <c r="C25" s="115" t="s">
        <v>23</v>
      </c>
      <c r="D25" s="115"/>
      <c r="E25" s="7">
        <v>156602</v>
      </c>
      <c r="F25" s="7">
        <v>517838</v>
      </c>
      <c r="G25" s="8">
        <f t="shared" si="0"/>
        <v>-361236</v>
      </c>
      <c r="H25" s="45"/>
    </row>
    <row r="26" spans="2:8" ht="27.75" customHeight="1">
      <c r="B26" s="52"/>
      <c r="C26" s="115" t="s">
        <v>1</v>
      </c>
      <c r="D26" s="115"/>
      <c r="E26" s="7">
        <v>0</v>
      </c>
      <c r="F26" s="7">
        <v>0</v>
      </c>
      <c r="G26" s="8">
        <f t="shared" si="0"/>
        <v>0</v>
      </c>
      <c r="H26" s="45"/>
    </row>
    <row r="27" spans="2:8" ht="27.75" customHeight="1">
      <c r="B27" s="52"/>
      <c r="C27" s="116" t="s">
        <v>4</v>
      </c>
      <c r="D27" s="117"/>
      <c r="E27" s="7">
        <v>7044</v>
      </c>
      <c r="F27" s="7">
        <v>11857</v>
      </c>
      <c r="G27" s="8">
        <f t="shared" si="0"/>
        <v>-4813</v>
      </c>
      <c r="H27" s="45"/>
    </row>
    <row r="28" spans="2:8" ht="27.75" customHeight="1">
      <c r="B28" s="52"/>
      <c r="C28" s="115" t="s">
        <v>3</v>
      </c>
      <c r="D28" s="115"/>
      <c r="E28" s="7">
        <v>0</v>
      </c>
      <c r="F28" s="7">
        <v>0</v>
      </c>
      <c r="G28" s="8">
        <f t="shared" si="0"/>
        <v>0</v>
      </c>
      <c r="H28" s="45"/>
    </row>
    <row r="29" spans="2:7" ht="27.75" customHeight="1" thickBot="1">
      <c r="B29" s="118" t="s">
        <v>65</v>
      </c>
      <c r="C29" s="119"/>
      <c r="D29" s="119"/>
      <c r="E29" s="9">
        <f>SUM(E7:E12,E16,E19:E21)</f>
        <v>8884341</v>
      </c>
      <c r="F29" s="9">
        <f>SUM(F7:F12,F16,F19:F21)</f>
        <v>7709722</v>
      </c>
      <c r="G29" s="10">
        <f t="shared" si="0"/>
        <v>1174619</v>
      </c>
    </row>
  </sheetData>
  <sheetProtection/>
  <mergeCells count="28">
    <mergeCell ref="C26:D26"/>
    <mergeCell ref="C27:D27"/>
    <mergeCell ref="C28:D28"/>
    <mergeCell ref="B29:D29"/>
    <mergeCell ref="B20:C20"/>
    <mergeCell ref="B21:C21"/>
    <mergeCell ref="C22:D22"/>
    <mergeCell ref="C23:D23"/>
    <mergeCell ref="C24:D24"/>
    <mergeCell ref="C25:D25"/>
    <mergeCell ref="C14:D14"/>
    <mergeCell ref="C15:D15"/>
    <mergeCell ref="B16:C16"/>
    <mergeCell ref="C17:D17"/>
    <mergeCell ref="C18:D18"/>
    <mergeCell ref="B19:C19"/>
    <mergeCell ref="B8:C8"/>
    <mergeCell ref="B9:C9"/>
    <mergeCell ref="B10:C10"/>
    <mergeCell ref="B11:C11"/>
    <mergeCell ref="B12:C12"/>
    <mergeCell ref="C13:D13"/>
    <mergeCell ref="B5:D5"/>
    <mergeCell ref="F5:F6"/>
    <mergeCell ref="E5:E6"/>
    <mergeCell ref="G5:G6"/>
    <mergeCell ref="B6:D6"/>
    <mergeCell ref="B7:C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市町村財政概要原稿</dc:title>
  <dc:subject/>
  <dc:creator>山口県市町村課</dc:creator>
  <cp:keywords/>
  <dc:description/>
  <cp:lastModifiedBy> </cp:lastModifiedBy>
  <cp:lastPrinted>2018-03-07T04:27:42Z</cp:lastPrinted>
  <dcterms:created xsi:type="dcterms:W3CDTF">2000-01-28T00:37:11Z</dcterms:created>
  <dcterms:modified xsi:type="dcterms:W3CDTF">2018-03-16T00:57:18Z</dcterms:modified>
  <cp:category/>
  <cp:version/>
  <cp:contentType/>
  <cp:contentStatus/>
</cp:coreProperties>
</file>