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0" yWindow="300" windowWidth="10065" windowHeight="5910" tabRatio="915" firstSheet="15" activeTab="18"/>
  </bookViews>
  <sheets>
    <sheet name="２(4)ア 状況（目的別）" sheetId="1" r:id="rId1"/>
    <sheet name="２(4)イ 状況（性質別）" sheetId="2" r:id="rId2"/>
    <sheet name="２(4)ウ 推移（目的別）" sheetId="3" r:id="rId3"/>
    <sheet name="２(4)エ 推移（性質別）" sheetId="4" r:id="rId4"/>
    <sheet name="２(4)オ 推移（目的別構成比）" sheetId="5" r:id="rId5"/>
    <sheet name="２(4)カ 推移（性質別構成比）" sheetId="6" r:id="rId6"/>
    <sheet name="２(4)キ 推移（目的別伸率）" sheetId="7" r:id="rId7"/>
    <sheet name="２(4)ク 推移（性質別伸率）" sheetId="8" r:id="rId8"/>
    <sheet name="２(4)ケ 推移（目的別指数）" sheetId="9" r:id="rId9"/>
    <sheet name="２(4)コ 推移（性質別指数）" sheetId="10" r:id="rId10"/>
    <sheet name="２(4)サ 推移（義務的経費及び充当一般財源等の伸率）" sheetId="11" r:id="rId11"/>
    <sheet name="２(4)シ 推移（義務的経費及び充当一般財源等の指数）" sheetId="12" r:id="rId12"/>
    <sheet name="２(4)ス 推移（義務的経費構成比）" sheetId="13" r:id="rId13"/>
    <sheet name="２(4)セ 推移（人件費構成比）" sheetId="14" r:id="rId14"/>
    <sheet name="２(4)ソ 推移（投資的経費構成比）" sheetId="15" r:id="rId15"/>
    <sheet name="２(4)タ 推移（投資的経費）" sheetId="16" r:id="rId16"/>
    <sheet name="２(4)チ 充当一般財源等の状況" sheetId="17" r:id="rId17"/>
    <sheet name="２(4)ツ 普通建設事業費の目的別状況" sheetId="18" r:id="rId18"/>
    <sheet name="２(4)テ 推移（人件費充当一般財源等）" sheetId="19" r:id="rId19"/>
  </sheets>
  <definedNames>
    <definedName name="_xlnm.Print_Area" localSheetId="0">'２(4)ア 状況（目的別）'!$A$1:$U$21</definedName>
    <definedName name="_xlnm.Print_Area" localSheetId="1">'２(4)イ 状況（性質別）'!$A$1:$U$22</definedName>
    <definedName name="_xlnm.Print_Area" localSheetId="2">'２(4)ウ 推移（目的別）'!$A$1:$AG$19</definedName>
    <definedName name="_xlnm.Print_Area" localSheetId="3">'２(4)エ 推移（性質別）'!$A$1:$AG$20</definedName>
    <definedName name="_xlnm.Print_Area" localSheetId="4">'２(4)オ 推移（目的別構成比）'!$A$1:$AG$17</definedName>
    <definedName name="_xlnm.Print_Area" localSheetId="5">'２(4)カ 推移（性質別構成比）'!$A$1:$AG$19</definedName>
    <definedName name="_xlnm.Print_Area" localSheetId="6">'２(4)キ 推移（目的別伸率）'!$A$1:$AG$18</definedName>
    <definedName name="_xlnm.Print_Area" localSheetId="7">'２(4)ク 推移（性質別伸率）'!$A$1:$AG$20</definedName>
    <definedName name="_xlnm.Print_Area" localSheetId="8">'２(4)ケ 推移（目的別指数）'!$A$1:$AG$18</definedName>
    <definedName name="_xlnm.Print_Area" localSheetId="9">'２(4)コ 推移（性質別指数）'!$A$1:$AG$20</definedName>
    <definedName name="_xlnm.Print_Area" localSheetId="10">'２(4)サ 推移（義務的経費及び充当一般財源等の伸率）'!$A$1:$AG$8</definedName>
    <definedName name="_xlnm.Print_Area" localSheetId="11">'２(4)シ 推移（義務的経費及び充当一般財源等の指数）'!$A$1:$AG$8</definedName>
    <definedName name="_xlnm.Print_Area" localSheetId="12">'２(4)ス 推移（義務的経費構成比）'!$A$1:$D$34</definedName>
    <definedName name="_xlnm.Print_Area" localSheetId="13">'２(4)セ 推移（人件費構成比）'!$A$1:$D$34</definedName>
    <definedName name="_xlnm.Print_Area" localSheetId="14">'２(4)ソ 推移（投資的経費構成比）'!$A$1:$D$34</definedName>
    <definedName name="_xlnm.Print_Area" localSheetId="15">'２(4)タ 推移（投資的経費）'!$A$1:$BK$28</definedName>
    <definedName name="_xlnm.Print_Area" localSheetId="16">'２(4)チ 充当一般財源等の状況'!$A$1:$Q$28</definedName>
    <definedName name="_xlnm.Print_Area" localSheetId="17">'２(4)ツ 普通建設事業費の目的別状況'!$A$1:$I$29</definedName>
    <definedName name="_xlnm.Print_Area" localSheetId="18">'２(4)テ 推移（人件費充当一般財源等）'!$A$1:$W$23</definedName>
    <definedName name="_xlnm.Print_Titles" localSheetId="0">'２(4)ア 状況（目的別）'!$W:$Y</definedName>
    <definedName name="_xlnm.Print_Titles" localSheetId="1">'２(4)イ 状況（性質別）'!$A:$C</definedName>
    <definedName name="_xlnm.Print_Titles" localSheetId="2">'２(4)ウ 推移（目的別）'!$A:$C</definedName>
    <definedName name="_xlnm.Print_Titles" localSheetId="3">'２(4)エ 推移（性質別）'!$A:$C</definedName>
    <definedName name="_xlnm.Print_Titles" localSheetId="4">'２(4)オ 推移（目的別構成比）'!$A:$C</definedName>
    <definedName name="_xlnm.Print_Titles" localSheetId="5">'２(4)カ 推移（性質別構成比）'!$A:$C</definedName>
    <definedName name="_xlnm.Print_Titles" localSheetId="6">'２(4)キ 推移（目的別伸率）'!$A:$C</definedName>
    <definedName name="_xlnm.Print_Titles" localSheetId="7">'２(4)ク 推移（性質別伸率）'!$A:$C</definedName>
    <definedName name="_xlnm.Print_Titles" localSheetId="8">'２(4)ケ 推移（目的別指数）'!$A:$C</definedName>
    <definedName name="_xlnm.Print_Titles" localSheetId="9">'２(4)コ 推移（性質別指数）'!$A:$C</definedName>
    <definedName name="_xlnm.Print_Titles" localSheetId="10">'２(4)サ 推移（義務的経費及び充当一般財源等の伸率）'!$A:$C</definedName>
    <definedName name="_xlnm.Print_Titles" localSheetId="11">'２(4)シ 推移（義務的経費及び充当一般財源等の指数）'!$A:$C</definedName>
    <definedName name="_xlnm.Print_Titles" localSheetId="15">'２(4)タ 推移（投資的経費）'!$A:$C</definedName>
    <definedName name="_xlnm.Print_Titles" localSheetId="16">'２(4)チ 充当一般財源等の状況'!$A:$B</definedName>
    <definedName name="_xlnm.Print_Titles" localSheetId="18">'２(4)テ 推移（人件費充当一般財源等）'!$A:$C</definedName>
  </definedNames>
  <calcPr fullCalcOnLoad="1"/>
</workbook>
</file>

<file path=xl/sharedStrings.xml><?xml version="1.0" encoding="utf-8"?>
<sst xmlns="http://schemas.openxmlformats.org/spreadsheetml/2006/main" count="596" uniqueCount="190">
  <si>
    <t>市</t>
  </si>
  <si>
    <t>（単位　千円、％）</t>
  </si>
  <si>
    <t>計</t>
  </si>
  <si>
    <t>合計</t>
  </si>
  <si>
    <t>金額</t>
  </si>
  <si>
    <t>議会費</t>
  </si>
  <si>
    <t>総務費</t>
  </si>
  <si>
    <t>民生費</t>
  </si>
  <si>
    <t>衛生費</t>
  </si>
  <si>
    <t>労働費</t>
  </si>
  <si>
    <t>農林水産業費</t>
  </si>
  <si>
    <t>商工費</t>
  </si>
  <si>
    <t>土木費</t>
  </si>
  <si>
    <t>消防費</t>
  </si>
  <si>
    <t>教育費</t>
  </si>
  <si>
    <t>災害復旧費</t>
  </si>
  <si>
    <t>公債費</t>
  </si>
  <si>
    <t>諸支出金</t>
  </si>
  <si>
    <t>繰上充用金</t>
  </si>
  <si>
    <t>町</t>
  </si>
  <si>
    <t>人件費</t>
  </si>
  <si>
    <t>物件費</t>
  </si>
  <si>
    <t>維持補修費</t>
  </si>
  <si>
    <t>扶助費</t>
  </si>
  <si>
    <t>補助費等</t>
  </si>
  <si>
    <t>投資的経費</t>
  </si>
  <si>
    <t>積立金</t>
  </si>
  <si>
    <t>貸付金</t>
  </si>
  <si>
    <t>繰出金</t>
  </si>
  <si>
    <t>うち義務的経費</t>
  </si>
  <si>
    <t>（単位　千円）</t>
  </si>
  <si>
    <t>元</t>
  </si>
  <si>
    <t>（注）</t>
  </si>
  <si>
    <t>平成５年度及び平成６年度の歳出額からは、特定資金公共事業債（ＮＴＴ債）償還時補助金と相殺された償還金を除いている（以下エ～コ表について同じ。）。</t>
  </si>
  <si>
    <t>（単位　％）</t>
  </si>
  <si>
    <t>皆減</t>
  </si>
  <si>
    <t>皆増</t>
  </si>
  <si>
    <t>皆減</t>
  </si>
  <si>
    <t>-</t>
  </si>
  <si>
    <t>決算額</t>
  </si>
  <si>
    <t>一般財源</t>
  </si>
  <si>
    <t>指数</t>
  </si>
  <si>
    <t>構成比</t>
  </si>
  <si>
    <t>普通建設事業費</t>
  </si>
  <si>
    <t>県営事業負担金</t>
  </si>
  <si>
    <t>その他</t>
  </si>
  <si>
    <t>災害復旧事業費</t>
  </si>
  <si>
    <t>同級他団体施行事業負担金</t>
  </si>
  <si>
    <t>皆増</t>
  </si>
  <si>
    <t>皆減</t>
  </si>
  <si>
    <t>失業対策事業費</t>
  </si>
  <si>
    <t>投資的経費計</t>
  </si>
  <si>
    <t>(△0.5)</t>
  </si>
  <si>
    <t>(△2.2)</t>
  </si>
  <si>
    <t>(△2.6)</t>
  </si>
  <si>
    <t>(△5.9)</t>
  </si>
  <si>
    <t>(△3.6)</t>
  </si>
  <si>
    <t>(△5.2)</t>
  </si>
  <si>
    <t>(△12.3)</t>
  </si>
  <si>
    <t>(△0.9)</t>
  </si>
  <si>
    <t>(△4.1)</t>
  </si>
  <si>
    <t>(△23.8)</t>
  </si>
  <si>
    <t>歳出合計</t>
  </si>
  <si>
    <t>対前年度増減額</t>
  </si>
  <si>
    <t>市</t>
  </si>
  <si>
    <t>計</t>
  </si>
  <si>
    <t>町</t>
  </si>
  <si>
    <t>義務的経費</t>
  </si>
  <si>
    <t>その他の経費</t>
  </si>
  <si>
    <t>投資及び出資金</t>
  </si>
  <si>
    <t>前年度繰上充用金</t>
  </si>
  <si>
    <t>歳入振替項目</t>
  </si>
  <si>
    <t>補助事業費</t>
  </si>
  <si>
    <t>単独事業費</t>
  </si>
  <si>
    <t>（単位　千円、％）</t>
  </si>
  <si>
    <t>平成22年度</t>
  </si>
  <si>
    <t>区            分</t>
  </si>
  <si>
    <t>金      額</t>
  </si>
  <si>
    <t>　　ウ 目的別歳出額の推移</t>
  </si>
  <si>
    <t>区　　　分</t>
  </si>
  <si>
    <t>　　エ  性質別歳出額の推移</t>
  </si>
  <si>
    <t>　　オ 目的別歳出額の構成比の推移</t>
  </si>
  <si>
    <t>　　カ 性質別歳出額の構成比の推移</t>
  </si>
  <si>
    <t>区    分</t>
  </si>
  <si>
    <t>区　　分</t>
  </si>
  <si>
    <t>年　度</t>
  </si>
  <si>
    <t>町　村</t>
  </si>
  <si>
    <t>(△7.0)</t>
  </si>
  <si>
    <t>(△8.2)</t>
  </si>
  <si>
    <t>(△3.3)</t>
  </si>
  <si>
    <t>(△19.2)</t>
  </si>
  <si>
    <t>(△2.3)</t>
  </si>
  <si>
    <t>(△14.9)</t>
  </si>
  <si>
    <t>(△2.4)</t>
  </si>
  <si>
    <t>(△3.0)</t>
  </si>
  <si>
    <t>(△7.8)</t>
  </si>
  <si>
    <t>(△15.7)</t>
  </si>
  <si>
    <t>(△15.0)</t>
  </si>
  <si>
    <t>受託事業費</t>
  </si>
  <si>
    <t>金    額</t>
  </si>
  <si>
    <t>対前年度伸率</t>
  </si>
  <si>
    <t>区   分</t>
  </si>
  <si>
    <t xml:space="preserve">  うち職員給</t>
  </si>
  <si>
    <t>災害復旧事業費</t>
  </si>
  <si>
    <t>　　（４）　 歳出の状況</t>
  </si>
  <si>
    <t>　  　　ア 目的別歳出の状況</t>
  </si>
  <si>
    <t>（注）　構成比は、小数点第２位を四捨五入しているので、各区分の計と「計」及び「合計」が必ずしも一致しない（以下、構成比の表において同じ。）。</t>
  </si>
  <si>
    <t>　　 イ　性質別歳出の状況</t>
  </si>
  <si>
    <t>　 ケ　目的別歳出額の推移（昭和55年度を100とした場合の指数）</t>
  </si>
  <si>
    <t xml:space="preserve"> 　コ　性質別歳出額の推移（昭和55年度を100とした場合の指数）</t>
  </si>
  <si>
    <t>　　ス　義務的経費の構成比の推移</t>
  </si>
  <si>
    <t>　　セ　人件費の構成比の推移</t>
  </si>
  <si>
    <t>　　ソ　投資的経費の構成比の推移</t>
  </si>
  <si>
    <t>　　　タ 　投資的経費の推移</t>
  </si>
  <si>
    <t>　　ツ　普通建設事業費の目的別状況</t>
  </si>
  <si>
    <t>うち補助事業費</t>
  </si>
  <si>
    <t>うち単独事業費</t>
  </si>
  <si>
    <t>歳計剰余金又は
翌年度歳入繰上充用金</t>
  </si>
  <si>
    <t>構 成 比</t>
  </si>
  <si>
    <t>伸  率</t>
  </si>
  <si>
    <t>伸　率</t>
  </si>
  <si>
    <t>うち充当
一般財源等</t>
  </si>
  <si>
    <t>人件費充当一般財源等</t>
  </si>
  <si>
    <t>人件費充当
一般財源等</t>
  </si>
  <si>
    <t>扶助費充当
一般財源等</t>
  </si>
  <si>
    <t>公債費充当
一般財源等</t>
  </si>
  <si>
    <t>義務的経費充当
一般財源等</t>
  </si>
  <si>
    <t>充当一般財源等（合計）</t>
  </si>
  <si>
    <t>充当一般財源等
（合計）</t>
  </si>
  <si>
    <t>　　サ　義務的経費に充当した一般財源等の推移（対前年度伸率）</t>
  </si>
  <si>
    <t>人件費充当一般財源等対前年度伸率</t>
  </si>
  <si>
    <t>充当一般財源等（合計）対前年度伸率</t>
  </si>
  <si>
    <t>人件費充当一般財源等構成比</t>
  </si>
  <si>
    <t>充当一般財源等（合計）の増加額に対する
人件費充当一般財源等の増加額の割合</t>
  </si>
  <si>
    <t xml:space="preserve">          び「受託事業費のうち補助事業費」並びに失業対策事業費のうち「補助事業費」をいい、「うち単独事業費計」はこれ以外のものをいう。なお、指数欄（　）書きは対前年度伸</t>
  </si>
  <si>
    <t>　　キ 目的別歳出額の対前年度伸率の推移</t>
  </si>
  <si>
    <t>-</t>
  </si>
  <si>
    <t>　　ク 性質別歳出額の対前年度伸率の推移</t>
  </si>
  <si>
    <t xml:space="preserve">0.0 </t>
  </si>
  <si>
    <t>補助・直轄事業費計</t>
  </si>
  <si>
    <t>(1.7)</t>
  </si>
  <si>
    <t>(4.9)</t>
  </si>
  <si>
    <t>(△9.6)</t>
  </si>
  <si>
    <t>(2.6)</t>
  </si>
  <si>
    <t>(△2.5)</t>
  </si>
  <si>
    <t>(△5.0)</t>
  </si>
  <si>
    <t>単独事業費計</t>
  </si>
  <si>
    <t>(△4.0)</t>
  </si>
  <si>
    <t>(0.0)</t>
  </si>
  <si>
    <t>(△5.4)</t>
  </si>
  <si>
    <t>(△5.5)</t>
  </si>
  <si>
    <t>　　 チ 充当一般財源等の状況</t>
  </si>
  <si>
    <t>平成23年度</t>
  </si>
  <si>
    <t>町</t>
  </si>
  <si>
    <t>-</t>
  </si>
  <si>
    <t>伸率</t>
  </si>
  <si>
    <t>　普通建設事業費は、補助事業費、単独事業費に県営事業負担金、国直轄事業負担金、同級他団体施行事業負担金及び受託事業費を加えたものである。</t>
  </si>
  <si>
    <t>増減額</t>
  </si>
  <si>
    <t>比　　較</t>
  </si>
  <si>
    <t>Ａ</t>
  </si>
  <si>
    <t>Ｂ</t>
  </si>
  <si>
    <t>Ｃ</t>
  </si>
  <si>
    <t>Ａ/Ｃ</t>
  </si>
  <si>
    <t>　　テ　人件費に充当した一般財源等の推移</t>
  </si>
  <si>
    <t>一般財源充当額</t>
  </si>
  <si>
    <t>　　  ２    「うち補助・直轄事業費計」は普通建設事業費のうち「補助事業費」、「国直轄事業負担金」及び「受託事業費のうち補助事業費」、災害復旧事業費のうち「補助事業費」及</t>
  </si>
  <si>
    <t>(△3.6)</t>
  </si>
  <si>
    <t>　　シ　義務的経費及び一般財源充当額の推移（昭和55年度を100とした場合の指数）</t>
  </si>
  <si>
    <t>-</t>
  </si>
  <si>
    <t xml:space="preserve">          率、構成比率（　）は地方財政計画の伸率である。</t>
  </si>
  <si>
    <t>(△1.2)</t>
  </si>
  <si>
    <t>(△3.1)</t>
  </si>
  <si>
    <t>　　　　 地方特例交付金及び地方交付税の合計額に交通安全対策特別交付金及び国有提供施設等所在市町村助成交付金を加えたものである。</t>
  </si>
  <si>
    <t>決算額</t>
  </si>
  <si>
    <t>指数</t>
  </si>
  <si>
    <t>構成比</t>
  </si>
  <si>
    <t>皆増</t>
  </si>
  <si>
    <t>(18.0)</t>
  </si>
  <si>
    <t>（△22.0)</t>
  </si>
  <si>
    <t>（注）　本表最下段の「一般財源」とは、地方税、地方譲与税、利子割交付金、配当割交付金、株式等譲渡所得割交付金、地方消費税交付金、ゴルフ場利用税交付金、特別地方消費税交付金、自動車取得税交付金、</t>
  </si>
  <si>
    <t>（単位　千円）</t>
  </si>
  <si>
    <t>-</t>
  </si>
  <si>
    <t>（注）１　　指数は、平成24年度を100としたものである。</t>
  </si>
  <si>
    <t>平成29年度</t>
  </si>
  <si>
    <t>29/28</t>
  </si>
  <si>
    <t>30/29</t>
  </si>
  <si>
    <t>30/29</t>
  </si>
  <si>
    <t>29/28</t>
  </si>
  <si>
    <t>-</t>
  </si>
  <si>
    <t>平成30年度</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</si>
</sst>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quot;△ &quot;0"/>
    <numFmt numFmtId="179" formatCode="#,##0_ "/>
    <numFmt numFmtId="180" formatCode="#,##0_);[Red]\(#,##0\)"/>
    <numFmt numFmtId="181" formatCode="\(#,##0_);[Red]\(\$#,##0\)"/>
    <numFmt numFmtId="182" formatCode="\(#,##0_)\);\(\$#,##0\)"/>
    <numFmt numFmtId="183" formatCode="\(#,##0_)\);\(#,##0\)"/>
    <numFmt numFmtId="184" formatCode="\(##,#0_)\)\(#,##0\)"/>
    <numFmt numFmtId="185" formatCode="\(#,##0.0_)\);\(#,##0.0\)"/>
    <numFmt numFmtId="186" formatCode="\(#,##0.0_)\);\(&quot;▲&quot;#,##0.0\)"/>
    <numFmt numFmtId="187" formatCode="\(#,##0.0_)\);\(&quot;△&quot;#,##0.0\)"/>
    <numFmt numFmtId="188" formatCode="#\ ?/4"/>
    <numFmt numFmtId="189" formatCode="0.0"/>
    <numFmt numFmtId="190" formatCode="#,##0.0_);[Red]\(#,##0.0\)"/>
    <numFmt numFmtId="191" formatCode="#,##0.0;[Red]\-#,##0.0"/>
    <numFmt numFmtId="192" formatCode="#,##0.0;&quot;△ &quot;#,##0.0"/>
    <numFmt numFmtId="193" formatCode="\(#,##0.00_)\);\(#,##0.00\)"/>
    <numFmt numFmtId="194" formatCode="0;&quot;△ &quot;\(0\)"/>
    <numFmt numFmtId="195" formatCode="0;\(&quot;△ &quot;0\)"/>
    <numFmt numFmtId="196" formatCode="0.0;\(&quot;△ &quot;0.0\)"/>
    <numFmt numFmtId="197" formatCode="0_ "/>
    <numFmt numFmtId="198" formatCode="0.0_);[Red]\(0.0\)"/>
    <numFmt numFmtId="199" formatCode="_(* #,##0_);_(* &quot;△&quot;#,##0\ ;_(* &quot;-&quot;_);_(@_)"/>
    <numFmt numFmtId="200" formatCode="_(* #,##0.0_);_(* &quot;△&quot;#,##0.0\ ;_(* &quot;-&quot;_);_(@_)"/>
    <numFmt numFmtId="201" formatCode="_(* #,##0.00_);_(* &quot;△&quot;#,##0.00\ ;_(* &quot;-&quot;_);_(@_)"/>
    <numFmt numFmtId="202" formatCode="_(* #,##0.000_);_(* &quot;△&quot;#,##0.000\ ;_(* &quot;-&quot;_);_(@_)"/>
    <numFmt numFmtId="203" formatCode="\(#,##0\)\);\(#,##0\)"/>
    <numFmt numFmtId="204" formatCode="\(#,##0\);\(#,##0\)"/>
    <numFmt numFmtId="205" formatCode="\(#,##0\);\(&quot;△&quot;#,##0\)"/>
    <numFmt numFmtId="206" formatCode="\(#,##0.0\);\(&quot;△&quot;#,##0.0\)"/>
    <numFmt numFmtId="207" formatCode="0.0_ "/>
    <numFmt numFmtId="208" formatCode="\(0\)_);\(0\)"/>
    <numFmt numFmtId="209" formatCode="_(* #,##0_);_(* &quot;△&quot;#,##0.0\ ;_(* &quot;-&quot;_);_(@_)"/>
    <numFmt numFmtId="210" formatCode="_ * #,##0.0_ ;_ * \-#,##0.0_ ;_ * &quot;-&quot;?_ ;_ @_ "/>
    <numFmt numFmtId="211" formatCode="_(* #,##0.0_);_(* &quot;△&quot;#,##0.00\ ;_(* &quot;-&quot;_);_(@_)"/>
    <numFmt numFmtId="212" formatCode="_(* #,##0.0000_);_(* &quot;△&quot;#,##0.0000\ ;_(* &quot;-&quot;_);_(@_)"/>
    <numFmt numFmtId="213" formatCode="_(* #,##0.00000_);_(* &quot;△&quot;#,##0.00000\ ;_(* &quot;-&quot;_);_(@_)"/>
    <numFmt numFmtId="214" formatCode="_(* #,##0.000000_);_(* &quot;△&quot;#,##0.000000\ ;_(* &quot;-&quot;_);_(@_)"/>
    <numFmt numFmtId="215" formatCode="_(* #,##0.0000000_);_(* &quot;△&quot;#,##0.0000000\ ;_(* &quot;-&quot;_);_(@_)"/>
    <numFmt numFmtId="216" formatCode="_(* #,##0.00000000_);_(* &quot;△&quot;#,##0.00000000\ ;_(* &quot;-&quot;_);_(@_)"/>
    <numFmt numFmtId="217" formatCode="_(* #,##0.000000000_);_(* &quot;△&quot;#,##0.000000000\ ;_(* &quot;-&quot;_);_(@_)"/>
    <numFmt numFmtId="218" formatCode="0_);[Red]\(0\)"/>
    <numFmt numFmtId="219" formatCode="0_);\(0\)"/>
    <numFmt numFmtId="220" formatCode="&quot;Yes&quot;;&quot;Yes&quot;;&quot;No&quot;"/>
    <numFmt numFmtId="221" formatCode="&quot;True&quot;;&quot;True&quot;;&quot;False&quot;"/>
    <numFmt numFmtId="222" formatCode="&quot;On&quot;;&quot;On&quot;;&quot;Off&quot;"/>
    <numFmt numFmtId="223" formatCode="[$€-2]\ #,##0.00_);[Red]\([$€-2]\ #,##0.00\)"/>
    <numFmt numFmtId="224" formatCode="0.00000000;&quot;△ &quot;0.00000000"/>
    <numFmt numFmtId="225" formatCode="0.000"/>
    <numFmt numFmtId="226" formatCode="0.0000"/>
    <numFmt numFmtId="227" formatCode="_(* #,##0.0_);_(* &quot;△&quot;#,##0.0"/>
    <numFmt numFmtId="228" formatCode="_(* #,##0.0_);_(* &quot;△&quot;#,##0.0\ ;_(* &quot;0.0&quot;_);_(@_)"/>
  </numFmts>
  <fonts count="5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name val="ＭＳ ゴシック"/>
      <family val="3"/>
    </font>
    <font>
      <sz val="11"/>
      <name val="ＭＳ ゴシック"/>
      <family val="3"/>
    </font>
    <font>
      <sz val="8"/>
      <name val="ＭＳ ゴシック"/>
      <family val="3"/>
    </font>
    <font>
      <sz val="10"/>
      <name val="ＭＳ Ｐゴシック"/>
      <family val="3"/>
    </font>
    <font>
      <sz val="10"/>
      <name val="ＭＳ ゴシック"/>
      <family val="3"/>
    </font>
    <font>
      <sz val="16"/>
      <name val="ＭＳ Ｐゴシック"/>
      <family val="3"/>
    </font>
    <font>
      <sz val="16"/>
      <name val="ＭＳ ゴシック"/>
      <family val="3"/>
    </font>
    <font>
      <sz val="14"/>
      <name val="ＭＳ ゴシック"/>
      <family val="3"/>
    </font>
    <font>
      <sz val="9"/>
      <name val="ＭＳ ゴシック"/>
      <family val="3"/>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2"/>
      <color rgb="FFFF0000"/>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medium"/>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color indexed="63"/>
      </right>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style="medium"/>
      <right style="thin"/>
      <top>
        <color indexed="63"/>
      </top>
      <bottom>
        <color indexed="63"/>
      </bottom>
    </border>
    <border>
      <left>
        <color indexed="63"/>
      </left>
      <right style="thin"/>
      <top>
        <color indexed="63"/>
      </top>
      <bottom style="thin"/>
    </border>
    <border>
      <left style="thin"/>
      <right style="medium"/>
      <top style="thin"/>
      <bottom style="thin"/>
    </border>
    <border>
      <left style="thin"/>
      <right style="medium"/>
      <top style="thin"/>
      <bottom>
        <color indexed="63"/>
      </bottom>
    </border>
    <border>
      <left style="medium"/>
      <right>
        <color indexed="63"/>
      </right>
      <top>
        <color indexed="63"/>
      </top>
      <bottom style="thin"/>
    </border>
    <border>
      <left style="thin"/>
      <right style="medium"/>
      <top>
        <color indexed="63"/>
      </top>
      <bottom style="medium"/>
    </border>
    <border>
      <left style="medium"/>
      <right style="thin"/>
      <top style="medium"/>
      <bottom style="thin"/>
    </border>
    <border>
      <left style="thin"/>
      <right style="thin"/>
      <top>
        <color indexed="63"/>
      </top>
      <bottom style="hair"/>
    </border>
    <border>
      <left style="thin"/>
      <right>
        <color indexed="63"/>
      </right>
      <top>
        <color indexed="63"/>
      </top>
      <bottom style="hair"/>
    </border>
    <border>
      <left style="thin"/>
      <right style="thin"/>
      <top style="hair"/>
      <bottom style="medium"/>
    </border>
    <border>
      <left style="thin"/>
      <right>
        <color indexed="63"/>
      </right>
      <top style="hair"/>
      <bottom style="medium"/>
    </border>
    <border>
      <left style="medium"/>
      <right style="thin"/>
      <top>
        <color indexed="63"/>
      </top>
      <bottom style="medium"/>
    </border>
    <border>
      <left style="thin"/>
      <right style="medium"/>
      <top style="thin"/>
      <bottom style="medium"/>
    </border>
    <border>
      <left>
        <color indexed="63"/>
      </left>
      <right style="thin"/>
      <top>
        <color indexed="63"/>
      </top>
      <bottom style="medium"/>
    </border>
    <border>
      <left>
        <color indexed="63"/>
      </left>
      <right>
        <color indexed="63"/>
      </right>
      <top>
        <color indexed="63"/>
      </top>
      <bottom style="hair"/>
    </border>
    <border>
      <left>
        <color indexed="63"/>
      </left>
      <right>
        <color indexed="63"/>
      </right>
      <top style="hair"/>
      <bottom style="medium"/>
    </border>
    <border>
      <left>
        <color indexed="63"/>
      </left>
      <right style="medium"/>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style="thin"/>
      <bottom style="medium"/>
    </border>
    <border>
      <left>
        <color indexed="63"/>
      </left>
      <right style="medium"/>
      <top style="thin"/>
      <bottom style="thin"/>
    </border>
    <border>
      <left>
        <color indexed="63"/>
      </left>
      <right style="medium"/>
      <top>
        <color indexed="63"/>
      </top>
      <bottom style="medium"/>
    </border>
    <border>
      <left>
        <color indexed="63"/>
      </left>
      <right style="medium"/>
      <top>
        <color indexed="63"/>
      </top>
      <bottom style="hair"/>
    </border>
    <border>
      <left>
        <color indexed="63"/>
      </left>
      <right style="medium"/>
      <top style="hair"/>
      <bottom style="medium"/>
    </border>
    <border>
      <left style="thin"/>
      <right style="medium"/>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color indexed="63"/>
      </left>
      <right style="thin"/>
      <top style="thin"/>
      <bottom style="thin"/>
    </border>
    <border>
      <left style="medium"/>
      <right>
        <color indexed="63"/>
      </right>
      <top style="thin"/>
      <bottom>
        <color indexed="63"/>
      </bottom>
    </border>
    <border>
      <left>
        <color indexed="63"/>
      </left>
      <right style="thin"/>
      <top style="medium"/>
      <bottom style="thin"/>
    </border>
    <border>
      <left style="medium"/>
      <right>
        <color indexed="63"/>
      </right>
      <top>
        <color indexed="63"/>
      </top>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style="hair"/>
    </border>
    <border>
      <left>
        <color indexed="63"/>
      </left>
      <right style="thin"/>
      <top>
        <color indexed="63"/>
      </top>
      <bottom style="hair"/>
    </border>
    <border>
      <left style="medium"/>
      <right>
        <color indexed="63"/>
      </right>
      <top style="hair"/>
      <bottom style="medium"/>
    </border>
    <border>
      <left>
        <color indexed="63"/>
      </left>
      <right style="thin"/>
      <top style="hair"/>
      <bottom style="medium"/>
    </border>
    <border>
      <left style="thin"/>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thin"/>
      <right style="thin"/>
      <top style="medium"/>
      <bottom>
        <color indexed="63"/>
      </bottom>
    </border>
    <border>
      <left style="medium"/>
      <right style="thin"/>
      <top>
        <color indexed="63"/>
      </top>
      <bottom style="thin"/>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1" borderId="0" applyNumberFormat="0" applyBorder="0" applyAlignment="0" applyProtection="0"/>
  </cellStyleXfs>
  <cellXfs count="784">
    <xf numFmtId="0" fontId="0" fillId="0" borderId="0" xfId="0" applyAlignment="1">
      <alignment/>
    </xf>
    <xf numFmtId="0" fontId="5" fillId="0" borderId="0" xfId="0" applyFont="1" applyFill="1" applyAlignment="1">
      <alignmen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distributed" vertical="center"/>
    </xf>
    <xf numFmtId="199" fontId="5" fillId="0" borderId="15" xfId="49" applyNumberFormat="1" applyFont="1" applyFill="1" applyBorder="1" applyAlignment="1">
      <alignment horizontal="right" vertical="center"/>
    </xf>
    <xf numFmtId="199" fontId="5" fillId="0" borderId="16" xfId="49" applyNumberFormat="1" applyFont="1" applyFill="1" applyBorder="1" applyAlignment="1">
      <alignment horizontal="right" vertical="center"/>
    </xf>
    <xf numFmtId="199" fontId="5" fillId="0" borderId="17" xfId="49" applyNumberFormat="1" applyFont="1" applyFill="1" applyBorder="1" applyAlignment="1">
      <alignment horizontal="right" vertical="center"/>
    </xf>
    <xf numFmtId="0" fontId="5" fillId="0" borderId="18"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9" xfId="0" applyFont="1" applyFill="1" applyBorder="1" applyAlignment="1">
      <alignment horizontal="distributed" vertical="center"/>
    </xf>
    <xf numFmtId="199" fontId="5" fillId="0" borderId="20" xfId="49" applyNumberFormat="1" applyFont="1" applyFill="1" applyBorder="1" applyAlignment="1">
      <alignment horizontal="right" vertical="center"/>
    </xf>
    <xf numFmtId="199" fontId="5" fillId="0" borderId="21" xfId="49" applyNumberFormat="1" applyFont="1" applyFill="1" applyBorder="1" applyAlignment="1">
      <alignment horizontal="right" vertical="center"/>
    </xf>
    <xf numFmtId="199" fontId="5" fillId="0" borderId="0" xfId="49" applyNumberFormat="1" applyFont="1" applyFill="1" applyBorder="1" applyAlignment="1">
      <alignment horizontal="right" vertical="center"/>
    </xf>
    <xf numFmtId="199" fontId="5" fillId="0" borderId="20" xfId="0" applyNumberFormat="1" applyFont="1" applyFill="1" applyBorder="1" applyAlignment="1">
      <alignment horizontal="right" vertical="center"/>
    </xf>
    <xf numFmtId="199" fontId="5" fillId="0" borderId="21" xfId="0" applyNumberFormat="1" applyFont="1" applyFill="1" applyBorder="1" applyAlignment="1">
      <alignment horizontal="right" vertical="center"/>
    </xf>
    <xf numFmtId="199" fontId="5" fillId="0" borderId="0" xfId="0" applyNumberFormat="1" applyFont="1" applyFill="1" applyBorder="1" applyAlignment="1">
      <alignment horizontal="right" vertical="center"/>
    </xf>
    <xf numFmtId="199" fontId="5" fillId="0" borderId="20" xfId="0" applyNumberFormat="1" applyFont="1" applyFill="1" applyBorder="1" applyAlignment="1">
      <alignment vertical="center"/>
    </xf>
    <xf numFmtId="199" fontId="5" fillId="0" borderId="21" xfId="0" applyNumberFormat="1" applyFont="1" applyFill="1" applyBorder="1" applyAlignment="1">
      <alignment vertical="center"/>
    </xf>
    <xf numFmtId="199" fontId="5" fillId="0" borderId="0" xfId="0" applyNumberFormat="1" applyFont="1" applyFill="1" applyBorder="1" applyAlignment="1">
      <alignment vertical="center"/>
    </xf>
    <xf numFmtId="199" fontId="5" fillId="0" borderId="22" xfId="0" applyNumberFormat="1" applyFont="1" applyFill="1" applyBorder="1" applyAlignment="1">
      <alignment vertical="center"/>
    </xf>
    <xf numFmtId="199" fontId="5" fillId="0" borderId="22" xfId="0" applyNumberFormat="1" applyFont="1" applyFill="1" applyBorder="1" applyAlignment="1">
      <alignment horizontal="right" vertical="center"/>
    </xf>
    <xf numFmtId="199" fontId="5" fillId="0" borderId="23" xfId="0" applyNumberFormat="1" applyFont="1" applyFill="1" applyBorder="1" applyAlignment="1">
      <alignment horizontal="right" vertical="center"/>
    </xf>
    <xf numFmtId="199" fontId="5" fillId="0" borderId="24" xfId="0" applyNumberFormat="1" applyFont="1" applyFill="1" applyBorder="1" applyAlignment="1">
      <alignment horizontal="right" vertical="center"/>
    </xf>
    <xf numFmtId="199" fontId="5" fillId="0" borderId="25" xfId="0" applyNumberFormat="1" applyFont="1" applyFill="1" applyBorder="1" applyAlignment="1">
      <alignment horizontal="right" vertical="center"/>
    </xf>
    <xf numFmtId="199" fontId="5" fillId="0" borderId="26" xfId="0" applyNumberFormat="1" applyFont="1" applyFill="1" applyBorder="1" applyAlignment="1">
      <alignment vertical="center"/>
    </xf>
    <xf numFmtId="199" fontId="5" fillId="0" borderId="27" xfId="0" applyNumberFormat="1" applyFont="1" applyFill="1" applyBorder="1" applyAlignment="1">
      <alignment vertical="center"/>
    </xf>
    <xf numFmtId="199" fontId="5" fillId="0" borderId="28" xfId="0" applyNumberFormat="1" applyFont="1" applyFill="1" applyBorder="1" applyAlignment="1">
      <alignment vertical="center"/>
    </xf>
    <xf numFmtId="0" fontId="5" fillId="0" borderId="29" xfId="0" applyFont="1" applyFill="1" applyBorder="1" applyAlignment="1">
      <alignment horizontal="left" vertical="center"/>
    </xf>
    <xf numFmtId="0" fontId="6" fillId="0" borderId="29" xfId="0" applyFont="1" applyFill="1" applyBorder="1" applyAlignment="1">
      <alignment horizontal="left" vertical="center"/>
    </xf>
    <xf numFmtId="199" fontId="5" fillId="0" borderId="15" xfId="49" applyNumberFormat="1" applyFont="1" applyFill="1" applyBorder="1" applyAlignment="1">
      <alignment vertical="center"/>
    </xf>
    <xf numFmtId="199" fontId="5" fillId="0" borderId="15" xfId="0" applyNumberFormat="1" applyFont="1" applyFill="1" applyBorder="1" applyAlignment="1">
      <alignment vertical="center"/>
    </xf>
    <xf numFmtId="199" fontId="5" fillId="0" borderId="20" xfId="49" applyNumberFormat="1" applyFont="1" applyFill="1" applyBorder="1" applyAlignment="1">
      <alignment vertical="center"/>
    </xf>
    <xf numFmtId="199" fontId="5" fillId="0" borderId="21" xfId="49" applyNumberFormat="1" applyFont="1" applyFill="1" applyBorder="1" applyAlignment="1">
      <alignment vertical="center"/>
    </xf>
    <xf numFmtId="0" fontId="5" fillId="0" borderId="18" xfId="0" applyFont="1" applyFill="1" applyBorder="1" applyAlignment="1">
      <alignment horizontal="right" vertical="center"/>
    </xf>
    <xf numFmtId="199" fontId="5" fillId="0" borderId="26" xfId="49" applyNumberFormat="1" applyFont="1" applyFill="1" applyBorder="1" applyAlignment="1">
      <alignment vertical="center"/>
    </xf>
    <xf numFmtId="199" fontId="5" fillId="0" borderId="27" xfId="49" applyNumberFormat="1" applyFont="1" applyFill="1" applyBorder="1" applyAlignment="1">
      <alignment vertical="center"/>
    </xf>
    <xf numFmtId="199" fontId="5" fillId="0" borderId="0" xfId="0" applyNumberFormat="1" applyFont="1" applyFill="1" applyAlignment="1">
      <alignment vertical="center"/>
    </xf>
    <xf numFmtId="200" fontId="5" fillId="0" borderId="15" xfId="49" applyNumberFormat="1" applyFont="1" applyFill="1" applyBorder="1" applyAlignment="1">
      <alignment horizontal="right" vertical="center"/>
    </xf>
    <xf numFmtId="200" fontId="5" fillId="0" borderId="16" xfId="49" applyNumberFormat="1" applyFont="1" applyFill="1" applyBorder="1" applyAlignment="1">
      <alignment horizontal="right" vertical="center"/>
    </xf>
    <xf numFmtId="200" fontId="5" fillId="0" borderId="17" xfId="49" applyNumberFormat="1" applyFont="1" applyFill="1" applyBorder="1" applyAlignment="1">
      <alignment horizontal="right" vertical="center"/>
    </xf>
    <xf numFmtId="200" fontId="5" fillId="0" borderId="20" xfId="49" applyNumberFormat="1" applyFont="1" applyFill="1" applyBorder="1" applyAlignment="1">
      <alignment horizontal="right" vertical="center"/>
    </xf>
    <xf numFmtId="200" fontId="5" fillId="0" borderId="21" xfId="49" applyNumberFormat="1" applyFont="1" applyFill="1" applyBorder="1" applyAlignment="1">
      <alignment horizontal="right" vertical="center"/>
    </xf>
    <xf numFmtId="200" fontId="5" fillId="0" borderId="0" xfId="49" applyNumberFormat="1" applyFont="1" applyFill="1" applyBorder="1" applyAlignment="1">
      <alignment horizontal="right" vertical="center"/>
    </xf>
    <xf numFmtId="200" fontId="5" fillId="0" borderId="20" xfId="0" applyNumberFormat="1" applyFont="1" applyFill="1" applyBorder="1" applyAlignment="1">
      <alignment horizontal="right" vertical="center"/>
    </xf>
    <xf numFmtId="200" fontId="5" fillId="0" borderId="21" xfId="0" applyNumberFormat="1" applyFont="1" applyFill="1" applyBorder="1" applyAlignment="1">
      <alignment horizontal="right" vertical="center"/>
    </xf>
    <xf numFmtId="200" fontId="5" fillId="0" borderId="0" xfId="0" applyNumberFormat="1" applyFont="1" applyFill="1" applyBorder="1" applyAlignment="1">
      <alignment horizontal="right" vertical="center"/>
    </xf>
    <xf numFmtId="200" fontId="5" fillId="0" borderId="20" xfId="0" applyNumberFormat="1" applyFont="1" applyFill="1" applyBorder="1" applyAlignment="1">
      <alignment vertical="center"/>
    </xf>
    <xf numFmtId="200" fontId="5" fillId="0" borderId="21" xfId="0" applyNumberFormat="1" applyFont="1" applyFill="1" applyBorder="1" applyAlignment="1">
      <alignment vertical="center"/>
    </xf>
    <xf numFmtId="200" fontId="5" fillId="0" borderId="0" xfId="0" applyNumberFormat="1" applyFont="1" applyFill="1" applyBorder="1" applyAlignment="1">
      <alignment vertical="center"/>
    </xf>
    <xf numFmtId="200" fontId="5" fillId="0" borderId="30" xfId="0" applyNumberFormat="1" applyFont="1" applyFill="1" applyBorder="1" applyAlignment="1">
      <alignment vertical="center"/>
    </xf>
    <xf numFmtId="200" fontId="5" fillId="0" borderId="22" xfId="0" applyNumberFormat="1" applyFont="1" applyFill="1" applyBorder="1" applyAlignment="1">
      <alignment vertical="center"/>
    </xf>
    <xf numFmtId="200" fontId="5" fillId="0" borderId="22" xfId="0" applyNumberFormat="1" applyFont="1" applyFill="1" applyBorder="1" applyAlignment="1">
      <alignment horizontal="right" vertical="center"/>
    </xf>
    <xf numFmtId="200" fontId="5" fillId="0" borderId="23" xfId="0" applyNumberFormat="1" applyFont="1" applyFill="1" applyBorder="1" applyAlignment="1">
      <alignment horizontal="right" vertical="center"/>
    </xf>
    <xf numFmtId="200" fontId="5" fillId="0" borderId="24" xfId="0" applyNumberFormat="1" applyFont="1" applyFill="1" applyBorder="1" applyAlignment="1">
      <alignment horizontal="right" vertical="center"/>
    </xf>
    <xf numFmtId="200" fontId="5" fillId="0" borderId="26" xfId="0" applyNumberFormat="1" applyFont="1" applyFill="1" applyBorder="1" applyAlignment="1">
      <alignment vertical="center"/>
    </xf>
    <xf numFmtId="200" fontId="5" fillId="0" borderId="27" xfId="0" applyNumberFormat="1" applyFont="1" applyFill="1" applyBorder="1" applyAlignment="1">
      <alignment vertical="center"/>
    </xf>
    <xf numFmtId="200" fontId="5" fillId="0" borderId="28" xfId="0" applyNumberFormat="1" applyFont="1" applyFill="1" applyBorder="1" applyAlignment="1">
      <alignment vertical="center"/>
    </xf>
    <xf numFmtId="0" fontId="5" fillId="0" borderId="0" xfId="0" applyFont="1" applyFill="1" applyBorder="1" applyAlignment="1">
      <alignment horizontal="left" vertical="center"/>
    </xf>
    <xf numFmtId="200" fontId="5" fillId="0" borderId="0" xfId="0" applyNumberFormat="1" applyFont="1" applyFill="1" applyAlignment="1">
      <alignment vertical="center"/>
    </xf>
    <xf numFmtId="200" fontId="5" fillId="0" borderId="15" xfId="49" applyNumberFormat="1" applyFont="1" applyFill="1" applyBorder="1" applyAlignment="1">
      <alignment vertical="center"/>
    </xf>
    <xf numFmtId="200" fontId="5" fillId="0" borderId="16" xfId="49" applyNumberFormat="1" applyFont="1" applyFill="1" applyBorder="1" applyAlignment="1">
      <alignment vertical="center"/>
    </xf>
    <xf numFmtId="200" fontId="5" fillId="0" borderId="17" xfId="49" applyNumberFormat="1" applyFont="1" applyFill="1" applyBorder="1" applyAlignment="1">
      <alignment vertical="center"/>
    </xf>
    <xf numFmtId="200" fontId="5" fillId="0" borderId="20" xfId="49" applyNumberFormat="1" applyFont="1" applyFill="1" applyBorder="1" applyAlignment="1">
      <alignment vertical="center"/>
    </xf>
    <xf numFmtId="200" fontId="5" fillId="0" borderId="21" xfId="49" applyNumberFormat="1" applyFont="1" applyFill="1" applyBorder="1" applyAlignment="1">
      <alignment vertical="center"/>
    </xf>
    <xf numFmtId="200" fontId="5" fillId="0" borderId="0" xfId="49" applyNumberFormat="1" applyFont="1" applyFill="1" applyBorder="1" applyAlignment="1">
      <alignment vertical="center"/>
    </xf>
    <xf numFmtId="200" fontId="5" fillId="0" borderId="26" xfId="49" applyNumberFormat="1" applyFont="1" applyFill="1" applyBorder="1" applyAlignment="1">
      <alignment vertical="center"/>
    </xf>
    <xf numFmtId="200" fontId="5" fillId="0" borderId="27" xfId="49" applyNumberFormat="1" applyFont="1" applyFill="1" applyBorder="1" applyAlignment="1">
      <alignment vertical="center"/>
    </xf>
    <xf numFmtId="200" fontId="5" fillId="0" borderId="28" xfId="49" applyNumberFormat="1" applyFont="1" applyFill="1" applyBorder="1" applyAlignment="1">
      <alignment vertical="center"/>
    </xf>
    <xf numFmtId="0" fontId="5" fillId="0" borderId="0" xfId="0" applyFont="1" applyFill="1" applyAlignment="1">
      <alignment/>
    </xf>
    <xf numFmtId="0" fontId="5" fillId="0" borderId="0" xfId="0" applyFont="1" applyFill="1" applyAlignment="1">
      <alignment horizontal="right"/>
    </xf>
    <xf numFmtId="199" fontId="5" fillId="0" borderId="22" xfId="49" applyNumberFormat="1" applyFont="1" applyFill="1" applyBorder="1" applyAlignment="1">
      <alignment horizontal="right" vertical="center"/>
    </xf>
    <xf numFmtId="199" fontId="5" fillId="0" borderId="23" xfId="49" applyNumberFormat="1" applyFont="1" applyFill="1" applyBorder="1" applyAlignment="1">
      <alignment horizontal="right" vertical="center"/>
    </xf>
    <xf numFmtId="199" fontId="5" fillId="0" borderId="31" xfId="49" applyNumberFormat="1" applyFont="1" applyFill="1" applyBorder="1" applyAlignment="1">
      <alignment horizontal="right" vertical="center"/>
    </xf>
    <xf numFmtId="199" fontId="5" fillId="0" borderId="32" xfId="49" applyNumberFormat="1" applyFont="1" applyFill="1" applyBorder="1" applyAlignment="1">
      <alignment horizontal="right" vertical="center"/>
    </xf>
    <xf numFmtId="199" fontId="5" fillId="0" borderId="27" xfId="49" applyNumberFormat="1" applyFont="1" applyFill="1" applyBorder="1" applyAlignment="1">
      <alignment horizontal="right" vertical="center"/>
    </xf>
    <xf numFmtId="199" fontId="5" fillId="0" borderId="26" xfId="49" applyNumberFormat="1" applyFont="1" applyFill="1" applyBorder="1" applyAlignment="1">
      <alignment horizontal="right" vertical="center"/>
    </xf>
    <xf numFmtId="199" fontId="5" fillId="0" borderId="16" xfId="49" applyNumberFormat="1" applyFont="1" applyFill="1" applyBorder="1" applyAlignment="1">
      <alignment vertical="center"/>
    </xf>
    <xf numFmtId="199" fontId="5" fillId="0" borderId="22" xfId="49" applyNumberFormat="1" applyFont="1" applyFill="1" applyBorder="1" applyAlignment="1">
      <alignment vertical="center"/>
    </xf>
    <xf numFmtId="199" fontId="5" fillId="0" borderId="23" xfId="49" applyNumberFormat="1" applyFont="1" applyFill="1" applyBorder="1" applyAlignment="1">
      <alignment vertical="center"/>
    </xf>
    <xf numFmtId="199" fontId="5" fillId="0" borderId="31" xfId="49" applyNumberFormat="1" applyFont="1" applyFill="1" applyBorder="1" applyAlignment="1">
      <alignment vertical="center"/>
    </xf>
    <xf numFmtId="199" fontId="5" fillId="0" borderId="32" xfId="49" applyNumberFormat="1" applyFont="1" applyFill="1" applyBorder="1" applyAlignment="1">
      <alignment vertical="center"/>
    </xf>
    <xf numFmtId="0" fontId="5" fillId="0" borderId="0" xfId="0" applyFont="1" applyFill="1" applyBorder="1" applyAlignment="1">
      <alignment horizontal="center" vertical="center"/>
    </xf>
    <xf numFmtId="200" fontId="5" fillId="0" borderId="33" xfId="49" applyNumberFormat="1" applyFont="1" applyFill="1" applyBorder="1" applyAlignment="1">
      <alignment horizontal="right" vertical="center"/>
    </xf>
    <xf numFmtId="200" fontId="5" fillId="0" borderId="34" xfId="49" applyNumberFormat="1" applyFont="1" applyFill="1" applyBorder="1" applyAlignment="1">
      <alignment horizontal="right" vertical="center"/>
    </xf>
    <xf numFmtId="200" fontId="5" fillId="0" borderId="35" xfId="49" applyNumberFormat="1" applyFont="1" applyFill="1" applyBorder="1" applyAlignment="1">
      <alignment horizontal="right" vertical="center"/>
    </xf>
    <xf numFmtId="200" fontId="5" fillId="0" borderId="31" xfId="49" applyNumberFormat="1" applyFont="1" applyFill="1" applyBorder="1" applyAlignment="1">
      <alignment horizontal="right" vertical="center"/>
    </xf>
    <xf numFmtId="200" fontId="5" fillId="0" borderId="32" xfId="49" applyNumberFormat="1" applyFont="1" applyFill="1" applyBorder="1" applyAlignment="1">
      <alignment horizontal="right" vertical="center"/>
    </xf>
    <xf numFmtId="200" fontId="5" fillId="0" borderId="36" xfId="49" applyNumberFormat="1" applyFont="1" applyFill="1" applyBorder="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xf>
    <xf numFmtId="176" fontId="5" fillId="0" borderId="15" xfId="49" applyNumberFormat="1" applyFont="1" applyFill="1" applyBorder="1" applyAlignment="1">
      <alignment horizontal="right" vertical="center"/>
    </xf>
    <xf numFmtId="176" fontId="5" fillId="0" borderId="16" xfId="49" applyNumberFormat="1" applyFont="1" applyFill="1" applyBorder="1" applyAlignment="1">
      <alignment horizontal="right" vertical="center"/>
    </xf>
    <xf numFmtId="176" fontId="5" fillId="0" borderId="0" xfId="49" applyNumberFormat="1" applyFont="1" applyFill="1" applyBorder="1" applyAlignment="1">
      <alignment horizontal="right" vertical="center"/>
    </xf>
    <xf numFmtId="49" fontId="6" fillId="0" borderId="0" xfId="0" applyNumberFormat="1" applyFont="1" applyFill="1" applyBorder="1" applyAlignment="1">
      <alignment horizontal="right" vertical="center" shrinkToFit="1"/>
    </xf>
    <xf numFmtId="0" fontId="6" fillId="0" borderId="0" xfId="0" applyFont="1" applyFill="1" applyBorder="1" applyAlignment="1">
      <alignment horizontal="center" vertical="center" wrapText="1"/>
    </xf>
    <xf numFmtId="199" fontId="6" fillId="0" borderId="0" xfId="49" applyNumberFormat="1" applyFont="1" applyFill="1" applyBorder="1" applyAlignment="1">
      <alignment horizontal="right" vertical="center" shrinkToFit="1"/>
    </xf>
    <xf numFmtId="199" fontId="6" fillId="0" borderId="0" xfId="0" applyNumberFormat="1" applyFont="1" applyFill="1" applyBorder="1" applyAlignment="1">
      <alignment horizontal="right" vertical="center" shrinkToFit="1"/>
    </xf>
    <xf numFmtId="176" fontId="5" fillId="0" borderId="20" xfId="49" applyNumberFormat="1" applyFont="1" applyFill="1" applyBorder="1" applyAlignment="1">
      <alignment horizontal="right" vertical="center"/>
    </xf>
    <xf numFmtId="176" fontId="5" fillId="0" borderId="21" xfId="49" applyNumberFormat="1" applyFont="1" applyFill="1" applyBorder="1" applyAlignment="1">
      <alignment horizontal="right" vertical="center"/>
    </xf>
    <xf numFmtId="176" fontId="6" fillId="0" borderId="0" xfId="49" applyNumberFormat="1" applyFont="1" applyFill="1" applyBorder="1" applyAlignment="1">
      <alignment horizontal="right" vertical="center"/>
    </xf>
    <xf numFmtId="176" fontId="5" fillId="0" borderId="31" xfId="49" applyNumberFormat="1" applyFont="1" applyFill="1" applyBorder="1" applyAlignment="1">
      <alignment horizontal="right" vertical="center"/>
    </xf>
    <xf numFmtId="176" fontId="5" fillId="0" borderId="32" xfId="49" applyNumberFormat="1" applyFont="1" applyFill="1" applyBorder="1" applyAlignment="1">
      <alignment horizontal="right" vertical="center"/>
    </xf>
    <xf numFmtId="38" fontId="5" fillId="0" borderId="0" xfId="49" applyFont="1" applyFill="1" applyAlignment="1">
      <alignment/>
    </xf>
    <xf numFmtId="38" fontId="6" fillId="0" borderId="0" xfId="49" applyFont="1" applyFill="1" applyBorder="1" applyAlignment="1">
      <alignment horizontal="right" vertical="center" shrinkToFit="1"/>
    </xf>
    <xf numFmtId="0" fontId="6" fillId="0" borderId="0" xfId="0" applyFont="1" applyFill="1" applyAlignment="1">
      <alignment horizontal="right"/>
    </xf>
    <xf numFmtId="38" fontId="6" fillId="0" borderId="0" xfId="49" applyFont="1" applyFill="1" applyAlignment="1">
      <alignment horizontal="right" vertical="center"/>
    </xf>
    <xf numFmtId="0" fontId="5" fillId="0" borderId="37" xfId="0" applyFont="1" applyFill="1" applyBorder="1" applyAlignment="1">
      <alignment horizontal="center" vertical="center"/>
    </xf>
    <xf numFmtId="200" fontId="5" fillId="0" borderId="20" xfId="0" applyNumberFormat="1" applyFont="1" applyFill="1" applyBorder="1" applyAlignment="1">
      <alignment horizontal="center" vertical="center"/>
    </xf>
    <xf numFmtId="200" fontId="5" fillId="0" borderId="30" xfId="0" applyNumberFormat="1" applyFont="1" applyFill="1" applyBorder="1" applyAlignment="1">
      <alignment horizontal="center" vertical="center"/>
    </xf>
    <xf numFmtId="0" fontId="6" fillId="0" borderId="0" xfId="0" applyFont="1" applyFill="1" applyAlignment="1">
      <alignment/>
    </xf>
    <xf numFmtId="38" fontId="7" fillId="0" borderId="0" xfId="49" applyFont="1" applyFill="1" applyAlignment="1">
      <alignment/>
    </xf>
    <xf numFmtId="38" fontId="7" fillId="0" borderId="0" xfId="49" applyFont="1" applyFill="1" applyAlignment="1">
      <alignment horizontal="center"/>
    </xf>
    <xf numFmtId="0" fontId="5" fillId="0" borderId="0" xfId="0" applyFont="1" applyFill="1" applyBorder="1" applyAlignment="1">
      <alignment/>
    </xf>
    <xf numFmtId="38" fontId="7" fillId="0" borderId="0" xfId="49" applyFont="1" applyFill="1" applyBorder="1" applyAlignment="1">
      <alignment/>
    </xf>
    <xf numFmtId="38" fontId="7" fillId="0" borderId="0" xfId="49" applyFont="1" applyFill="1" applyBorder="1" applyAlignment="1">
      <alignment horizontal="center"/>
    </xf>
    <xf numFmtId="0" fontId="5" fillId="0" borderId="33" xfId="0" applyFont="1" applyFill="1" applyBorder="1" applyAlignment="1">
      <alignment horizontal="center" vertical="center"/>
    </xf>
    <xf numFmtId="200" fontId="5" fillId="0" borderId="15" xfId="0" applyNumberFormat="1" applyFont="1" applyFill="1" applyBorder="1" applyAlignment="1">
      <alignment vertical="center"/>
    </xf>
    <xf numFmtId="199" fontId="5" fillId="0" borderId="15" xfId="49" applyNumberFormat="1" applyFont="1" applyFill="1" applyBorder="1" applyAlignment="1">
      <alignment vertical="center" shrinkToFit="1"/>
    </xf>
    <xf numFmtId="200" fontId="5" fillId="0" borderId="15" xfId="0" applyNumberFormat="1" applyFont="1" applyFill="1" applyBorder="1" applyAlignment="1">
      <alignment vertical="center" shrinkToFit="1"/>
    </xf>
    <xf numFmtId="209" fontId="5" fillId="0" borderId="21" xfId="0" applyNumberFormat="1" applyFont="1" applyFill="1" applyBorder="1" applyAlignment="1">
      <alignment vertical="center" shrinkToFit="1"/>
    </xf>
    <xf numFmtId="199" fontId="5" fillId="0" borderId="14" xfId="49" applyNumberFormat="1" applyFont="1" applyFill="1" applyBorder="1" applyAlignment="1">
      <alignment vertical="center" shrinkToFit="1"/>
    </xf>
    <xf numFmtId="200" fontId="5" fillId="0" borderId="21" xfId="0" applyNumberFormat="1" applyFont="1" applyFill="1" applyBorder="1" applyAlignment="1">
      <alignment vertical="center" shrinkToFit="1"/>
    </xf>
    <xf numFmtId="209" fontId="5" fillId="0" borderId="21" xfId="0" applyNumberFormat="1" applyFont="1" applyFill="1" applyBorder="1" applyAlignment="1">
      <alignment vertical="center"/>
    </xf>
    <xf numFmtId="49" fontId="5" fillId="0" borderId="0" xfId="0" applyNumberFormat="1" applyFont="1" applyFill="1" applyAlignment="1">
      <alignment vertical="center"/>
    </xf>
    <xf numFmtId="199" fontId="5" fillId="0" borderId="20" xfId="49" applyNumberFormat="1" applyFont="1" applyFill="1" applyBorder="1" applyAlignment="1">
      <alignment vertical="center" shrinkToFit="1"/>
    </xf>
    <xf numFmtId="200" fontId="5" fillId="0" borderId="20" xfId="0" applyNumberFormat="1" applyFont="1" applyFill="1" applyBorder="1" applyAlignment="1">
      <alignment vertical="center" shrinkToFit="1"/>
    </xf>
    <xf numFmtId="199" fontId="5" fillId="0" borderId="19" xfId="49" applyNumberFormat="1" applyFont="1" applyFill="1" applyBorder="1" applyAlignment="1">
      <alignment vertical="center" shrinkToFit="1"/>
    </xf>
    <xf numFmtId="49" fontId="5" fillId="0" borderId="20" xfId="0" applyNumberFormat="1" applyFont="1" applyFill="1" applyBorder="1" applyAlignment="1">
      <alignment horizontal="right" vertical="center" shrinkToFit="1"/>
    </xf>
    <xf numFmtId="199" fontId="5" fillId="0" borderId="20" xfId="49" applyNumberFormat="1" applyFont="1" applyFill="1" applyBorder="1" applyAlignment="1">
      <alignment horizontal="right" vertical="center" shrinkToFit="1"/>
    </xf>
    <xf numFmtId="200" fontId="5" fillId="0" borderId="20" xfId="49" applyNumberFormat="1" applyFont="1" applyFill="1" applyBorder="1" applyAlignment="1">
      <alignment horizontal="right" vertical="center" shrinkToFit="1"/>
    </xf>
    <xf numFmtId="199" fontId="5" fillId="0" borderId="19" xfId="49" applyNumberFormat="1" applyFont="1" applyFill="1" applyBorder="1" applyAlignment="1">
      <alignment horizontal="right" vertical="center" shrinkToFit="1"/>
    </xf>
    <xf numFmtId="200" fontId="5" fillId="0" borderId="21" xfId="49" applyNumberFormat="1" applyFont="1" applyFill="1" applyBorder="1" applyAlignment="1">
      <alignment horizontal="right" vertical="center" shrinkToFit="1"/>
    </xf>
    <xf numFmtId="199" fontId="5" fillId="0" borderId="20" xfId="0" applyNumberFormat="1" applyFont="1" applyFill="1" applyBorder="1" applyAlignment="1">
      <alignment horizontal="right" vertical="center" shrinkToFit="1"/>
    </xf>
    <xf numFmtId="200" fontId="5" fillId="0" borderId="21" xfId="0" applyNumberFormat="1" applyFont="1" applyFill="1" applyBorder="1" applyAlignment="1">
      <alignment horizontal="right" vertical="center" shrinkToFit="1"/>
    </xf>
    <xf numFmtId="199" fontId="5" fillId="0" borderId="19" xfId="0" applyNumberFormat="1" applyFont="1" applyFill="1" applyBorder="1" applyAlignment="1">
      <alignment horizontal="right" vertical="center" shrinkToFit="1"/>
    </xf>
    <xf numFmtId="200" fontId="5" fillId="0" borderId="20" xfId="0" applyNumberFormat="1" applyFont="1" applyFill="1" applyBorder="1" applyAlignment="1">
      <alignment horizontal="right" vertical="center" shrinkToFit="1"/>
    </xf>
    <xf numFmtId="0" fontId="5" fillId="0" borderId="18" xfId="0" applyFont="1" applyFill="1" applyBorder="1" applyAlignment="1">
      <alignment horizontal="distributed" vertical="center" wrapText="1"/>
    </xf>
    <xf numFmtId="200" fontId="5" fillId="0" borderId="20" xfId="0" applyNumberFormat="1" applyFont="1" applyFill="1" applyBorder="1" applyAlignment="1" quotePrefix="1">
      <alignment vertical="center"/>
    </xf>
    <xf numFmtId="206" fontId="5" fillId="0" borderId="20" xfId="0" applyNumberFormat="1" applyFont="1" applyFill="1" applyBorder="1" applyAlignment="1" quotePrefix="1">
      <alignment horizontal="right" vertical="center"/>
    </xf>
    <xf numFmtId="0" fontId="5" fillId="0" borderId="19" xfId="0" applyFont="1" applyFill="1" applyBorder="1" applyAlignment="1">
      <alignment horizontal="right" vertical="center"/>
    </xf>
    <xf numFmtId="199" fontId="5" fillId="0" borderId="20" xfId="0" applyNumberFormat="1" applyFont="1" applyFill="1" applyBorder="1" applyAlignment="1" quotePrefix="1">
      <alignment horizontal="center" vertical="center" shrinkToFit="1"/>
    </xf>
    <xf numFmtId="200" fontId="5" fillId="0" borderId="20" xfId="0" applyNumberFormat="1" applyFont="1" applyFill="1" applyBorder="1" applyAlignment="1" quotePrefix="1">
      <alignment horizontal="center" vertical="center" shrinkToFit="1"/>
    </xf>
    <xf numFmtId="196" fontId="5" fillId="0" borderId="20" xfId="0" applyNumberFormat="1" applyFont="1" applyFill="1" applyBorder="1" applyAlignment="1" quotePrefix="1">
      <alignment horizontal="center" vertical="center" shrinkToFit="1"/>
    </xf>
    <xf numFmtId="199" fontId="5" fillId="0" borderId="21" xfId="0" applyNumberFormat="1" applyFont="1" applyFill="1" applyBorder="1" applyAlignment="1" quotePrefix="1">
      <alignment horizontal="center" vertical="center" shrinkToFit="1"/>
    </xf>
    <xf numFmtId="206" fontId="5" fillId="0" borderId="22" xfId="0" applyNumberFormat="1" applyFont="1" applyFill="1" applyBorder="1" applyAlignment="1" quotePrefix="1">
      <alignment horizontal="right" vertical="center"/>
    </xf>
    <xf numFmtId="0" fontId="5" fillId="0" borderId="38" xfId="0" applyFont="1" applyFill="1" applyBorder="1" applyAlignment="1">
      <alignment horizontal="right" vertical="center"/>
    </xf>
    <xf numFmtId="199" fontId="5" fillId="0" borderId="23" xfId="0" applyNumberFormat="1" applyFont="1" applyFill="1" applyBorder="1" applyAlignment="1" quotePrefix="1">
      <alignment horizontal="center" vertical="center" shrinkToFit="1"/>
    </xf>
    <xf numFmtId="199" fontId="5" fillId="0" borderId="26" xfId="49" applyNumberFormat="1" applyFont="1" applyFill="1" applyBorder="1" applyAlignment="1">
      <alignment vertical="center" shrinkToFit="1"/>
    </xf>
    <xf numFmtId="199" fontId="5" fillId="0" borderId="26" xfId="0" applyNumberFormat="1" applyFont="1" applyFill="1" applyBorder="1" applyAlignment="1">
      <alignment vertical="center" shrinkToFit="1"/>
    </xf>
    <xf numFmtId="200" fontId="5" fillId="0" borderId="26" xfId="0" applyNumberFormat="1" applyFont="1" applyFill="1" applyBorder="1" applyAlignment="1">
      <alignment vertical="center" shrinkToFit="1"/>
    </xf>
    <xf numFmtId="200" fontId="5" fillId="0" borderId="27" xfId="0" applyNumberFormat="1" applyFont="1" applyFill="1" applyBorder="1" applyAlignment="1">
      <alignment vertical="center" shrinkToFit="1"/>
    </xf>
    <xf numFmtId="0" fontId="5" fillId="0" borderId="0" xfId="0" applyFont="1" applyFill="1" applyAlignment="1">
      <alignment shrinkToFit="1"/>
    </xf>
    <xf numFmtId="0" fontId="5" fillId="0" borderId="0" xfId="0" applyFont="1" applyFill="1" applyAlignment="1">
      <alignment/>
    </xf>
    <xf numFmtId="0" fontId="5" fillId="0" borderId="33" xfId="0" applyFont="1" applyFill="1" applyBorder="1" applyAlignment="1">
      <alignment horizontal="center" vertical="center" wrapText="1"/>
    </xf>
    <xf numFmtId="0" fontId="5" fillId="0" borderId="33"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200" fontId="5" fillId="0" borderId="30" xfId="0" applyNumberFormat="1" applyFont="1" applyFill="1" applyBorder="1" applyAlignment="1">
      <alignment vertical="center" shrinkToFit="1"/>
    </xf>
    <xf numFmtId="176" fontId="5" fillId="0" borderId="0" xfId="0" applyNumberFormat="1" applyFont="1" applyFill="1" applyAlignment="1">
      <alignment vertical="center"/>
    </xf>
    <xf numFmtId="200" fontId="5" fillId="0" borderId="40" xfId="0" applyNumberFormat="1" applyFont="1" applyFill="1" applyBorder="1" applyAlignment="1">
      <alignment vertical="center" shrinkToFit="1"/>
    </xf>
    <xf numFmtId="0" fontId="5" fillId="0" borderId="41" xfId="0" applyFont="1" applyFill="1" applyBorder="1" applyAlignment="1">
      <alignment horizontal="distributed" vertical="center"/>
    </xf>
    <xf numFmtId="0" fontId="5" fillId="0" borderId="38" xfId="0" applyFont="1" applyFill="1" applyBorder="1" applyAlignment="1">
      <alignment horizontal="distributed" vertical="center"/>
    </xf>
    <xf numFmtId="200" fontId="5" fillId="0" borderId="22" xfId="0" applyNumberFormat="1" applyFont="1" applyFill="1" applyBorder="1" applyAlignment="1">
      <alignment vertical="center" shrinkToFit="1"/>
    </xf>
    <xf numFmtId="200" fontId="5" fillId="0" borderId="25" xfId="0" applyNumberFormat="1" applyFont="1" applyFill="1" applyBorder="1" applyAlignment="1">
      <alignment vertical="center" shrinkToFit="1"/>
    </xf>
    <xf numFmtId="200" fontId="5" fillId="0" borderId="25" xfId="0" applyNumberFormat="1" applyFont="1" applyFill="1" applyBorder="1" applyAlignment="1">
      <alignment vertical="center"/>
    </xf>
    <xf numFmtId="200" fontId="5" fillId="0" borderId="31" xfId="0" applyNumberFormat="1" applyFont="1" applyFill="1" applyBorder="1" applyAlignment="1">
      <alignment vertical="center" shrinkToFit="1"/>
    </xf>
    <xf numFmtId="199" fontId="5" fillId="0" borderId="31" xfId="0" applyNumberFormat="1" applyFont="1" applyFill="1" applyBorder="1" applyAlignment="1">
      <alignment vertical="center"/>
    </xf>
    <xf numFmtId="200" fontId="5" fillId="0" borderId="42" xfId="0" applyNumberFormat="1" applyFont="1" applyFill="1" applyBorder="1" applyAlignment="1">
      <alignment vertical="center" shrinkToFit="1"/>
    </xf>
    <xf numFmtId="200" fontId="5" fillId="0" borderId="31" xfId="0" applyNumberFormat="1" applyFont="1" applyFill="1" applyBorder="1" applyAlignment="1">
      <alignment vertical="center"/>
    </xf>
    <xf numFmtId="200" fontId="5" fillId="0" borderId="0" xfId="0" applyNumberFormat="1" applyFont="1" applyFill="1" applyBorder="1" applyAlignment="1">
      <alignment vertical="center" shrinkToFit="1"/>
    </xf>
    <xf numFmtId="176" fontId="5" fillId="0" borderId="0" xfId="0" applyNumberFormat="1"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top" wrapText="1"/>
    </xf>
    <xf numFmtId="199" fontId="5" fillId="0" borderId="0" xfId="0" applyNumberFormat="1" applyFont="1" applyFill="1" applyAlignment="1">
      <alignment/>
    </xf>
    <xf numFmtId="0" fontId="5" fillId="0" borderId="18" xfId="0" applyFont="1" applyFill="1" applyBorder="1" applyAlignment="1">
      <alignment vertical="center"/>
    </xf>
    <xf numFmtId="0" fontId="5" fillId="0" borderId="41" xfId="0" applyFont="1" applyFill="1" applyBorder="1" applyAlignment="1">
      <alignment vertical="center"/>
    </xf>
    <xf numFmtId="0" fontId="5" fillId="0" borderId="24" xfId="0" applyFont="1" applyFill="1" applyBorder="1" applyAlignment="1">
      <alignment vertical="center"/>
    </xf>
    <xf numFmtId="199" fontId="5" fillId="0" borderId="23" xfId="0" applyNumberFormat="1" applyFont="1" applyFill="1" applyBorder="1" applyAlignment="1">
      <alignment vertical="center"/>
    </xf>
    <xf numFmtId="49" fontId="5" fillId="0" borderId="0" xfId="0" applyNumberFormat="1" applyFont="1" applyFill="1" applyAlignment="1">
      <alignment/>
    </xf>
    <xf numFmtId="199" fontId="5" fillId="0" borderId="15" xfId="0" applyNumberFormat="1" applyFont="1" applyFill="1" applyBorder="1" applyAlignment="1">
      <alignment vertical="center" shrinkToFit="1"/>
    </xf>
    <xf numFmtId="199" fontId="5" fillId="0" borderId="17" xfId="0" applyNumberFormat="1" applyFont="1" applyFill="1" applyBorder="1" applyAlignment="1">
      <alignment vertical="center" shrinkToFit="1"/>
    </xf>
    <xf numFmtId="199" fontId="5" fillId="0" borderId="16" xfId="0" applyNumberFormat="1" applyFont="1" applyFill="1" applyBorder="1" applyAlignment="1">
      <alignment vertical="center" shrinkToFit="1"/>
    </xf>
    <xf numFmtId="199" fontId="5" fillId="0" borderId="20" xfId="0" applyNumberFormat="1" applyFont="1" applyFill="1" applyBorder="1" applyAlignment="1">
      <alignment vertical="center" shrinkToFit="1"/>
    </xf>
    <xf numFmtId="199" fontId="5" fillId="0" borderId="0" xfId="0" applyNumberFormat="1" applyFont="1" applyFill="1" applyBorder="1" applyAlignment="1">
      <alignment vertical="center" shrinkToFit="1"/>
    </xf>
    <xf numFmtId="199" fontId="5" fillId="0" borderId="21" xfId="0" applyNumberFormat="1" applyFont="1" applyFill="1" applyBorder="1" applyAlignment="1">
      <alignment vertical="center" shrinkToFit="1"/>
    </xf>
    <xf numFmtId="200" fontId="5" fillId="0" borderId="24" xfId="0" applyNumberFormat="1" applyFont="1" applyFill="1" applyBorder="1" applyAlignment="1">
      <alignment vertical="center" shrinkToFit="1"/>
    </xf>
    <xf numFmtId="200" fontId="5" fillId="0" borderId="23" xfId="0" applyNumberFormat="1" applyFont="1" applyFill="1" applyBorder="1" applyAlignment="1">
      <alignment vertical="center" shrinkToFit="1"/>
    </xf>
    <xf numFmtId="200" fontId="5" fillId="0" borderId="31" xfId="0" applyNumberFormat="1" applyFont="1" applyFill="1" applyBorder="1" applyAlignment="1">
      <alignment horizontal="right" vertical="center" shrinkToFit="1"/>
    </xf>
    <xf numFmtId="200" fontId="5" fillId="0" borderId="36" xfId="0" applyNumberFormat="1" applyFont="1" applyFill="1" applyBorder="1" applyAlignment="1">
      <alignment horizontal="right" vertical="center" shrinkToFit="1"/>
    </xf>
    <xf numFmtId="200" fontId="5" fillId="0" borderId="32" xfId="0" applyNumberFormat="1" applyFont="1" applyFill="1" applyBorder="1" applyAlignment="1">
      <alignment horizontal="right" vertical="center" shrinkToFit="1"/>
    </xf>
    <xf numFmtId="192" fontId="5" fillId="0" borderId="0" xfId="0" applyNumberFormat="1" applyFont="1" applyFill="1" applyAlignment="1">
      <alignment/>
    </xf>
    <xf numFmtId="200" fontId="5" fillId="0" borderId="31" xfId="0" applyNumberFormat="1" applyFont="1" applyFill="1" applyBorder="1" applyAlignment="1">
      <alignment horizontal="right" vertical="center"/>
    </xf>
    <xf numFmtId="200" fontId="5" fillId="0" borderId="32" xfId="0" applyNumberFormat="1" applyFont="1" applyFill="1" applyBorder="1" applyAlignment="1">
      <alignment horizontal="right" vertical="center"/>
    </xf>
    <xf numFmtId="200" fontId="5" fillId="0" borderId="36" xfId="0" applyNumberFormat="1" applyFont="1" applyFill="1" applyBorder="1" applyAlignment="1">
      <alignment horizontal="right" vertical="center"/>
    </xf>
    <xf numFmtId="200" fontId="5" fillId="0" borderId="33" xfId="0" applyNumberFormat="1" applyFont="1" applyFill="1" applyBorder="1" applyAlignment="1">
      <alignment vertical="center"/>
    </xf>
    <xf numFmtId="199" fontId="5" fillId="0" borderId="35" xfId="0" applyNumberFormat="1" applyFont="1" applyFill="1" applyBorder="1" applyAlignment="1">
      <alignment vertical="center"/>
    </xf>
    <xf numFmtId="200" fontId="5" fillId="0" borderId="39" xfId="0" applyNumberFormat="1" applyFont="1" applyFill="1" applyBorder="1" applyAlignment="1">
      <alignment vertical="center"/>
    </xf>
    <xf numFmtId="199" fontId="5" fillId="0" borderId="33" xfId="49" applyNumberFormat="1" applyFont="1" applyFill="1" applyBorder="1" applyAlignment="1">
      <alignment vertical="center"/>
    </xf>
    <xf numFmtId="200" fontId="5" fillId="0" borderId="33" xfId="0" applyNumberFormat="1" applyFont="1" applyFill="1" applyBorder="1" applyAlignment="1">
      <alignment vertical="center" shrinkToFit="1"/>
    </xf>
    <xf numFmtId="199" fontId="5" fillId="0" borderId="33" xfId="0" applyNumberFormat="1" applyFont="1" applyFill="1" applyBorder="1" applyAlignment="1">
      <alignment vertical="center"/>
    </xf>
    <xf numFmtId="200" fontId="5" fillId="0" borderId="39" xfId="0" applyNumberFormat="1" applyFont="1" applyFill="1" applyBorder="1" applyAlignment="1">
      <alignment vertical="center" shrinkToFit="1"/>
    </xf>
    <xf numFmtId="0" fontId="5" fillId="0" borderId="17" xfId="0" applyFont="1" applyFill="1" applyBorder="1" applyAlignment="1">
      <alignment horizontal="distributed" vertical="center"/>
    </xf>
    <xf numFmtId="0" fontId="5" fillId="0" borderId="43" xfId="0" applyFont="1" applyFill="1" applyBorder="1" applyAlignment="1">
      <alignment horizontal="center" vertical="center"/>
    </xf>
    <xf numFmtId="180" fontId="9" fillId="0" borderId="21" xfId="0" applyNumberFormat="1" applyFont="1" applyFill="1" applyBorder="1" applyAlignment="1">
      <alignment vertical="center"/>
    </xf>
    <xf numFmtId="199" fontId="9" fillId="0" borderId="21" xfId="0" applyNumberFormat="1" applyFont="1" applyFill="1" applyBorder="1" applyAlignment="1">
      <alignment vertical="center"/>
    </xf>
    <xf numFmtId="200" fontId="9" fillId="0" borderId="21" xfId="0" applyNumberFormat="1" applyFont="1" applyFill="1" applyBorder="1" applyAlignment="1">
      <alignment vertical="center"/>
    </xf>
    <xf numFmtId="199" fontId="9" fillId="0" borderId="20" xfId="49" applyNumberFormat="1" applyFont="1" applyFill="1" applyBorder="1" applyAlignment="1">
      <alignment horizontal="right" vertical="center"/>
    </xf>
    <xf numFmtId="199" fontId="9" fillId="0" borderId="21" xfId="49" applyNumberFormat="1" applyFont="1" applyFill="1" applyBorder="1" applyAlignment="1">
      <alignment horizontal="right" vertical="center"/>
    </xf>
    <xf numFmtId="200" fontId="9" fillId="0" borderId="21" xfId="49" applyNumberFormat="1" applyFont="1" applyFill="1" applyBorder="1" applyAlignment="1">
      <alignment horizontal="right" vertical="center"/>
    </xf>
    <xf numFmtId="199" fontId="9" fillId="0" borderId="20" xfId="0" applyNumberFormat="1" applyFont="1" applyFill="1" applyBorder="1" applyAlignment="1">
      <alignment horizontal="right" vertical="center"/>
    </xf>
    <xf numFmtId="199" fontId="9" fillId="0" borderId="21" xfId="0" applyNumberFormat="1" applyFont="1" applyFill="1" applyBorder="1" applyAlignment="1">
      <alignment horizontal="right" vertical="center"/>
    </xf>
    <xf numFmtId="200" fontId="9" fillId="0" borderId="21" xfId="0" applyNumberFormat="1" applyFont="1" applyFill="1" applyBorder="1" applyAlignment="1">
      <alignment horizontal="right" vertical="center"/>
    </xf>
    <xf numFmtId="180" fontId="9" fillId="0" borderId="21" xfId="0" applyNumberFormat="1" applyFont="1" applyFill="1" applyBorder="1" applyAlignment="1" quotePrefix="1">
      <alignment horizontal="right" vertical="center"/>
    </xf>
    <xf numFmtId="206" fontId="9" fillId="0" borderId="20" xfId="0" applyNumberFormat="1" applyFont="1" applyFill="1" applyBorder="1" applyAlignment="1" quotePrefix="1">
      <alignment horizontal="right" vertical="center"/>
    </xf>
    <xf numFmtId="0" fontId="9" fillId="0" borderId="19" xfId="0" applyFont="1" applyFill="1" applyBorder="1" applyAlignment="1">
      <alignment horizontal="right" vertical="center"/>
    </xf>
    <xf numFmtId="206" fontId="9" fillId="0" borderId="22" xfId="0" applyNumberFormat="1" applyFont="1" applyFill="1" applyBorder="1" applyAlignment="1" quotePrefix="1">
      <alignment horizontal="right" vertical="center"/>
    </xf>
    <xf numFmtId="0" fontId="9" fillId="0" borderId="38" xfId="0" applyFont="1" applyFill="1" applyBorder="1" applyAlignment="1">
      <alignment horizontal="right" vertical="center"/>
    </xf>
    <xf numFmtId="180" fontId="9" fillId="0" borderId="27" xfId="0" applyNumberFormat="1" applyFont="1" applyFill="1" applyBorder="1" applyAlignment="1">
      <alignment vertical="center"/>
    </xf>
    <xf numFmtId="200" fontId="9" fillId="0" borderId="27" xfId="0" applyNumberFormat="1" applyFont="1" applyFill="1" applyBorder="1" applyAlignment="1">
      <alignment vertical="center"/>
    </xf>
    <xf numFmtId="0" fontId="10" fillId="0" borderId="0" xfId="0" applyFont="1" applyFill="1" applyAlignment="1">
      <alignment vertical="center"/>
    </xf>
    <xf numFmtId="0" fontId="11" fillId="0" borderId="0" xfId="0" applyFont="1" applyFill="1" applyAlignment="1">
      <alignment vertical="center"/>
    </xf>
    <xf numFmtId="0" fontId="11" fillId="0" borderId="0" xfId="0" applyFont="1" applyFill="1" applyAlignment="1">
      <alignment horizontal="right" vertical="center"/>
    </xf>
    <xf numFmtId="0" fontId="5" fillId="0" borderId="24" xfId="0" applyFont="1" applyFill="1" applyBorder="1" applyAlignment="1">
      <alignment horizontal="distributed" vertical="center"/>
    </xf>
    <xf numFmtId="199" fontId="9" fillId="0" borderId="15" xfId="49" applyNumberFormat="1" applyFont="1" applyFill="1" applyBorder="1" applyAlignment="1">
      <alignment vertical="center"/>
    </xf>
    <xf numFmtId="199" fontId="9" fillId="0" borderId="15" xfId="0" applyNumberFormat="1" applyFont="1" applyFill="1" applyBorder="1" applyAlignment="1">
      <alignment vertical="center"/>
    </xf>
    <xf numFmtId="199" fontId="9" fillId="0" borderId="16" xfId="0" applyNumberFormat="1" applyFont="1" applyFill="1" applyBorder="1" applyAlignment="1">
      <alignment vertical="center"/>
    </xf>
    <xf numFmtId="199" fontId="9" fillId="0" borderId="20" xfId="49" applyNumberFormat="1" applyFont="1" applyFill="1" applyBorder="1" applyAlignment="1">
      <alignment vertical="center"/>
    </xf>
    <xf numFmtId="199" fontId="9" fillId="0" borderId="20" xfId="0" applyNumberFormat="1" applyFont="1" applyFill="1" applyBorder="1" applyAlignment="1">
      <alignment vertical="center"/>
    </xf>
    <xf numFmtId="199" fontId="9" fillId="0" borderId="21" xfId="49" applyNumberFormat="1" applyFont="1" applyFill="1" applyBorder="1" applyAlignment="1">
      <alignment vertical="center"/>
    </xf>
    <xf numFmtId="199" fontId="9" fillId="0" borderId="22" xfId="49" applyNumberFormat="1" applyFont="1" applyFill="1" applyBorder="1" applyAlignment="1">
      <alignment horizontal="right" vertical="center"/>
    </xf>
    <xf numFmtId="199" fontId="9" fillId="0" borderId="22" xfId="0" applyNumberFormat="1" applyFont="1" applyFill="1" applyBorder="1" applyAlignment="1">
      <alignment horizontal="right" vertical="center"/>
    </xf>
    <xf numFmtId="199" fontId="9" fillId="0" borderId="23" xfId="0" applyNumberFormat="1" applyFont="1" applyFill="1" applyBorder="1" applyAlignment="1">
      <alignment horizontal="right" vertical="center"/>
    </xf>
    <xf numFmtId="199" fontId="9" fillId="0" borderId="26" xfId="49" applyNumberFormat="1" applyFont="1" applyFill="1" applyBorder="1" applyAlignment="1">
      <alignment vertical="center"/>
    </xf>
    <xf numFmtId="199" fontId="9" fillId="0" borderId="27" xfId="49" applyNumberFormat="1"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right" vertical="center"/>
    </xf>
    <xf numFmtId="200" fontId="5" fillId="0" borderId="22" xfId="49" applyNumberFormat="1" applyFont="1" applyFill="1" applyBorder="1" applyAlignment="1">
      <alignment horizontal="right" vertical="center"/>
    </xf>
    <xf numFmtId="200" fontId="5" fillId="0" borderId="23" xfId="49" applyNumberFormat="1" applyFont="1" applyFill="1" applyBorder="1" applyAlignment="1">
      <alignment horizontal="right" vertical="center"/>
    </xf>
    <xf numFmtId="200" fontId="5" fillId="0" borderId="24" xfId="49" applyNumberFormat="1" applyFont="1" applyFill="1" applyBorder="1" applyAlignment="1">
      <alignment horizontal="right" vertical="center"/>
    </xf>
    <xf numFmtId="0" fontId="12" fillId="0" borderId="0" xfId="0" applyFont="1" applyFill="1" applyAlignment="1">
      <alignment/>
    </xf>
    <xf numFmtId="0" fontId="12" fillId="0" borderId="0" xfId="0" applyFont="1" applyFill="1" applyAlignment="1">
      <alignment horizontal="right"/>
    </xf>
    <xf numFmtId="0" fontId="12" fillId="0" borderId="0" xfId="0" applyFont="1" applyFill="1" applyAlignment="1">
      <alignment horizontal="center" vertical="center"/>
    </xf>
    <xf numFmtId="179" fontId="5" fillId="0" borderId="0" xfId="0" applyNumberFormat="1" applyFont="1" applyFill="1" applyBorder="1" applyAlignment="1">
      <alignment horizontal="right" vertical="center"/>
    </xf>
    <xf numFmtId="0" fontId="14" fillId="0" borderId="0" xfId="0" applyFont="1" applyFill="1" applyAlignment="1">
      <alignment/>
    </xf>
    <xf numFmtId="0" fontId="14" fillId="0" borderId="0" xfId="0" applyFont="1" applyFill="1" applyAlignment="1">
      <alignment shrinkToFit="1"/>
    </xf>
    <xf numFmtId="0" fontId="5" fillId="0" borderId="39" xfId="0" applyFont="1" applyFill="1" applyBorder="1" applyAlignment="1">
      <alignment horizontal="center" vertical="center"/>
    </xf>
    <xf numFmtId="0" fontId="6" fillId="0" borderId="0" xfId="0" applyFont="1" applyFill="1" applyBorder="1" applyAlignment="1">
      <alignment horizontal="distributed" vertical="center"/>
    </xf>
    <xf numFmtId="49" fontId="12" fillId="0" borderId="0" xfId="0" applyNumberFormat="1" applyFont="1" applyFill="1" applyAlignment="1">
      <alignment/>
    </xf>
    <xf numFmtId="198" fontId="5" fillId="0" borderId="20" xfId="0" applyNumberFormat="1" applyFont="1" applyFill="1" applyBorder="1" applyAlignment="1">
      <alignment vertical="center"/>
    </xf>
    <xf numFmtId="176" fontId="5" fillId="0" borderId="44" xfId="49" applyNumberFormat="1" applyFont="1" applyFill="1" applyBorder="1" applyAlignment="1">
      <alignment horizontal="right" vertical="center"/>
    </xf>
    <xf numFmtId="176" fontId="5" fillId="0" borderId="45" xfId="49" applyNumberFormat="1" applyFont="1" applyFill="1" applyBorder="1" applyAlignment="1">
      <alignment horizontal="right" vertical="center"/>
    </xf>
    <xf numFmtId="176" fontId="5" fillId="0" borderId="46" xfId="49" applyNumberFormat="1" applyFont="1" applyFill="1" applyBorder="1" applyAlignment="1">
      <alignment horizontal="right" vertical="center"/>
    </xf>
    <xf numFmtId="176" fontId="5" fillId="0" borderId="47" xfId="49" applyNumberFormat="1" applyFont="1" applyFill="1" applyBorder="1" applyAlignment="1">
      <alignment horizontal="right" vertical="center"/>
    </xf>
    <xf numFmtId="200" fontId="5" fillId="0" borderId="30" xfId="0" applyNumberFormat="1" applyFont="1" applyFill="1" applyBorder="1" applyAlignment="1">
      <alignment horizontal="right" vertical="center"/>
    </xf>
    <xf numFmtId="199" fontId="13" fillId="0" borderId="0" xfId="0" applyNumberFormat="1" applyFont="1" applyFill="1" applyBorder="1" applyAlignment="1">
      <alignment vertical="center" shrinkToFit="1"/>
    </xf>
    <xf numFmtId="200" fontId="5" fillId="0" borderId="31" xfId="0" applyNumberFormat="1" applyFont="1" applyFill="1" applyBorder="1" applyAlignment="1">
      <alignment horizontal="center" vertical="center"/>
    </xf>
    <xf numFmtId="200" fontId="5" fillId="0" borderId="42"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vertical="center"/>
    </xf>
    <xf numFmtId="0" fontId="0" fillId="0" borderId="0" xfId="0" applyFont="1" applyFill="1" applyAlignment="1">
      <alignment vertical="center"/>
    </xf>
    <xf numFmtId="0" fontId="0" fillId="0" borderId="33" xfId="0" applyFont="1" applyFill="1" applyBorder="1" applyAlignment="1">
      <alignment horizontal="center" vertical="center"/>
    </xf>
    <xf numFmtId="49" fontId="0" fillId="0" borderId="33" xfId="0" applyNumberFormat="1" applyFont="1" applyFill="1" applyBorder="1" applyAlignment="1">
      <alignment horizontal="center" vertical="center"/>
    </xf>
    <xf numFmtId="200" fontId="0" fillId="0" borderId="15" xfId="0" applyNumberFormat="1" applyFont="1" applyFill="1" applyBorder="1" applyAlignment="1">
      <alignment vertical="center"/>
    </xf>
    <xf numFmtId="199" fontId="0" fillId="0" borderId="15" xfId="49" applyNumberFormat="1" applyFont="1" applyFill="1" applyBorder="1" applyAlignment="1">
      <alignment vertical="center"/>
    </xf>
    <xf numFmtId="200" fontId="0" fillId="0" borderId="40" xfId="0" applyNumberFormat="1" applyFont="1" applyFill="1" applyBorder="1" applyAlignment="1">
      <alignment vertical="center"/>
    </xf>
    <xf numFmtId="200" fontId="0" fillId="0" borderId="20" xfId="0" applyNumberFormat="1" applyFont="1" applyFill="1" applyBorder="1" applyAlignment="1">
      <alignment vertical="center"/>
    </xf>
    <xf numFmtId="199" fontId="0" fillId="0" borderId="20" xfId="49" applyNumberFormat="1" applyFont="1" applyFill="1" applyBorder="1" applyAlignment="1">
      <alignment vertical="center"/>
    </xf>
    <xf numFmtId="200" fontId="0" fillId="0" borderId="30" xfId="0" applyNumberFormat="1" applyFont="1" applyFill="1" applyBorder="1" applyAlignment="1">
      <alignment vertical="center"/>
    </xf>
    <xf numFmtId="200" fontId="0" fillId="0" borderId="20" xfId="49" applyNumberFormat="1" applyFont="1" applyFill="1" applyBorder="1" applyAlignment="1">
      <alignment horizontal="right" vertical="center"/>
    </xf>
    <xf numFmtId="199" fontId="0" fillId="0" borderId="20" xfId="49" applyNumberFormat="1" applyFont="1" applyFill="1" applyBorder="1" applyAlignment="1">
      <alignment horizontal="right" vertical="center"/>
    </xf>
    <xf numFmtId="200" fontId="0" fillId="0" borderId="30" xfId="49" applyNumberFormat="1" applyFont="1" applyFill="1" applyBorder="1" applyAlignment="1">
      <alignment horizontal="right" vertical="center"/>
    </xf>
    <xf numFmtId="199" fontId="0" fillId="0" borderId="0" xfId="0" applyNumberFormat="1" applyFont="1" applyFill="1" applyAlignment="1">
      <alignment vertical="center"/>
    </xf>
    <xf numFmtId="0" fontId="5" fillId="0" borderId="48" xfId="0" applyFont="1" applyFill="1" applyBorder="1" applyAlignment="1">
      <alignment horizontal="center" vertical="center"/>
    </xf>
    <xf numFmtId="38" fontId="0" fillId="0" borderId="0" xfId="49" applyFont="1" applyFill="1" applyBorder="1" applyAlignment="1">
      <alignment vertical="center"/>
    </xf>
    <xf numFmtId="0" fontId="0" fillId="0" borderId="0" xfId="0" applyFont="1" applyFill="1" applyBorder="1" applyAlignment="1">
      <alignment vertical="center"/>
    </xf>
    <xf numFmtId="200" fontId="0" fillId="0" borderId="15" xfId="0" applyNumberFormat="1" applyFont="1" applyFill="1" applyBorder="1" applyAlignment="1">
      <alignment vertical="center" shrinkToFit="1"/>
    </xf>
    <xf numFmtId="200" fontId="0" fillId="0" borderId="20" xfId="0" applyNumberFormat="1" applyFont="1" applyFill="1" applyBorder="1" applyAlignment="1">
      <alignment vertical="center" shrinkToFit="1"/>
    </xf>
    <xf numFmtId="200" fontId="0" fillId="0" borderId="30" xfId="0" applyNumberFormat="1" applyFont="1" applyFill="1" applyBorder="1" applyAlignment="1">
      <alignment vertical="center" shrinkToFit="1"/>
    </xf>
    <xf numFmtId="0" fontId="0" fillId="0" borderId="18" xfId="0" applyFont="1" applyFill="1" applyBorder="1" applyAlignment="1">
      <alignment horizontal="right" vertical="center"/>
    </xf>
    <xf numFmtId="200" fontId="0" fillId="0" borderId="20" xfId="49" applyNumberFormat="1" applyFont="1" applyFill="1" applyBorder="1" applyAlignment="1">
      <alignment horizontal="right" vertical="center" shrinkToFit="1"/>
    </xf>
    <xf numFmtId="200" fontId="0" fillId="0" borderId="30" xfId="49" applyNumberFormat="1" applyFont="1" applyFill="1" applyBorder="1" applyAlignment="1">
      <alignment horizontal="right" vertical="center" shrinkToFit="1"/>
    </xf>
    <xf numFmtId="199" fontId="0" fillId="0" borderId="22" xfId="49" applyNumberFormat="1" applyFont="1" applyFill="1" applyBorder="1" applyAlignment="1">
      <alignment horizontal="right" vertical="center"/>
    </xf>
    <xf numFmtId="200" fontId="0" fillId="0" borderId="22" xfId="49" applyNumberFormat="1" applyFont="1" applyFill="1" applyBorder="1" applyAlignment="1">
      <alignment horizontal="right" vertical="center" shrinkToFit="1"/>
    </xf>
    <xf numFmtId="200" fontId="0" fillId="0" borderId="25" xfId="49" applyNumberFormat="1" applyFont="1" applyFill="1" applyBorder="1" applyAlignment="1">
      <alignment horizontal="right" vertical="center" shrinkToFit="1"/>
    </xf>
    <xf numFmtId="40" fontId="0" fillId="0" borderId="0" xfId="49" applyNumberFormat="1" applyFont="1" applyFill="1" applyAlignment="1">
      <alignment vertical="center"/>
    </xf>
    <xf numFmtId="200" fontId="0" fillId="0" borderId="33" xfId="0" applyNumberFormat="1" applyFont="1" applyFill="1" applyBorder="1" applyAlignment="1">
      <alignment vertical="center" shrinkToFit="1"/>
    </xf>
    <xf numFmtId="199" fontId="0" fillId="0" borderId="20" xfId="169" applyNumberFormat="1" applyFont="1" applyFill="1" applyBorder="1" applyAlignment="1">
      <alignment vertical="center" shrinkToFit="1"/>
      <protection/>
    </xf>
    <xf numFmtId="199" fontId="0" fillId="0" borderId="20" xfId="139" applyNumberFormat="1" applyFont="1" applyFill="1" applyBorder="1" applyAlignment="1">
      <alignment vertical="center" shrinkToFit="1"/>
      <protection/>
    </xf>
    <xf numFmtId="199" fontId="0" fillId="0" borderId="20" xfId="160" applyNumberFormat="1" applyFont="1" applyFill="1" applyBorder="1" applyAlignment="1">
      <alignment vertical="center" shrinkToFit="1"/>
      <protection/>
    </xf>
    <xf numFmtId="199" fontId="0" fillId="0" borderId="20" xfId="176" applyNumberFormat="1" applyFont="1" applyFill="1" applyBorder="1" applyAlignment="1">
      <alignment vertical="center" shrinkToFit="1"/>
      <protection/>
    </xf>
    <xf numFmtId="199" fontId="0" fillId="0" borderId="20" xfId="158" applyNumberFormat="1" applyFont="1" applyFill="1" applyBorder="1" applyAlignment="1">
      <alignment vertical="center" shrinkToFit="1"/>
      <protection/>
    </xf>
    <xf numFmtId="199" fontId="0" fillId="0" borderId="20" xfId="145" applyNumberFormat="1" applyFont="1" applyFill="1" applyBorder="1" applyAlignment="1">
      <alignment vertical="center" shrinkToFit="1"/>
      <protection/>
    </xf>
    <xf numFmtId="199" fontId="0" fillId="0" borderId="20" xfId="161" applyNumberFormat="1" applyFont="1" applyFill="1" applyBorder="1" applyAlignment="1">
      <alignment vertical="center" shrinkToFit="1"/>
      <protection/>
    </xf>
    <xf numFmtId="199" fontId="0" fillId="0" borderId="20" xfId="177" applyNumberFormat="1" applyFont="1" applyFill="1" applyBorder="1" applyAlignment="1">
      <alignment vertical="center" shrinkToFit="1"/>
      <protection/>
    </xf>
    <xf numFmtId="199" fontId="0" fillId="0" borderId="20" xfId="180" applyNumberFormat="1" applyFont="1" applyFill="1" applyBorder="1" applyAlignment="1">
      <alignment vertical="center" shrinkToFit="1"/>
      <protection/>
    </xf>
    <xf numFmtId="199" fontId="0" fillId="0" borderId="20" xfId="146" applyNumberFormat="1" applyFont="1" applyFill="1" applyBorder="1" applyAlignment="1">
      <alignment vertical="center" shrinkToFit="1"/>
      <protection/>
    </xf>
    <xf numFmtId="199" fontId="0" fillId="0" borderId="20" xfId="162" applyNumberFormat="1" applyFont="1" applyFill="1" applyBorder="1" applyAlignment="1">
      <alignment vertical="center" shrinkToFit="1"/>
      <protection/>
    </xf>
    <xf numFmtId="199" fontId="0" fillId="0" borderId="20" xfId="178" applyNumberFormat="1" applyFont="1" applyFill="1" applyBorder="1" applyAlignment="1">
      <alignment vertical="center" shrinkToFit="1"/>
      <protection/>
    </xf>
    <xf numFmtId="199" fontId="0" fillId="0" borderId="20" xfId="191" applyNumberFormat="1" applyFont="1" applyFill="1" applyBorder="1" applyAlignment="1">
      <alignment vertical="center" shrinkToFit="1"/>
      <protection/>
    </xf>
    <xf numFmtId="199" fontId="0" fillId="0" borderId="20" xfId="148" applyNumberFormat="1" applyFont="1" applyFill="1" applyBorder="1" applyAlignment="1">
      <alignment vertical="center" shrinkToFit="1"/>
      <protection/>
    </xf>
    <xf numFmtId="199" fontId="0" fillId="0" borderId="20" xfId="163" applyNumberFormat="1" applyFont="1" applyFill="1" applyBorder="1" applyAlignment="1">
      <alignment vertical="center" shrinkToFit="1"/>
      <protection/>
    </xf>
    <xf numFmtId="199" fontId="0" fillId="0" borderId="20" xfId="179" applyNumberFormat="1" applyFont="1" applyFill="1" applyBorder="1" applyAlignment="1">
      <alignment vertical="center" shrinkToFit="1"/>
      <protection/>
    </xf>
    <xf numFmtId="199" fontId="0" fillId="0" borderId="20" xfId="202" applyNumberFormat="1" applyFont="1" applyFill="1" applyBorder="1" applyAlignment="1">
      <alignment vertical="center" shrinkToFit="1"/>
      <protection/>
    </xf>
    <xf numFmtId="199" fontId="0" fillId="0" borderId="20" xfId="149" applyNumberFormat="1" applyFont="1" applyFill="1" applyBorder="1" applyAlignment="1">
      <alignment vertical="center" shrinkToFit="1"/>
      <protection/>
    </xf>
    <xf numFmtId="199" fontId="0" fillId="0" borderId="20" xfId="164" applyNumberFormat="1" applyFont="1" applyFill="1" applyBorder="1" applyAlignment="1">
      <alignment vertical="center" shrinkToFit="1"/>
      <protection/>
    </xf>
    <xf numFmtId="199" fontId="0" fillId="0" borderId="20" xfId="181" applyNumberFormat="1" applyFont="1" applyFill="1" applyBorder="1" applyAlignment="1">
      <alignment vertical="center" shrinkToFit="1"/>
      <protection/>
    </xf>
    <xf numFmtId="199" fontId="0" fillId="0" borderId="20" xfId="213" applyNumberFormat="1" applyFont="1" applyFill="1" applyBorder="1" applyAlignment="1">
      <alignment vertical="center" shrinkToFit="1"/>
      <protection/>
    </xf>
    <xf numFmtId="199" fontId="0" fillId="0" borderId="20" xfId="150" applyNumberFormat="1" applyFont="1" applyFill="1" applyBorder="1" applyAlignment="1">
      <alignment vertical="center" shrinkToFit="1"/>
      <protection/>
    </xf>
    <xf numFmtId="199" fontId="0" fillId="0" borderId="20" xfId="165" applyNumberFormat="1" applyFont="1" applyFill="1" applyBorder="1" applyAlignment="1">
      <alignment vertical="center" shrinkToFit="1"/>
      <protection/>
    </xf>
    <xf numFmtId="199" fontId="0" fillId="0" borderId="20" xfId="182" applyNumberFormat="1" applyFont="1" applyFill="1" applyBorder="1" applyAlignment="1">
      <alignment vertical="center" shrinkToFit="1"/>
      <protection/>
    </xf>
    <xf numFmtId="199" fontId="0" fillId="0" borderId="20" xfId="224" applyNumberFormat="1" applyFont="1" applyFill="1" applyBorder="1" applyAlignment="1">
      <alignment vertical="center" shrinkToFit="1"/>
      <protection/>
    </xf>
    <xf numFmtId="199" fontId="0" fillId="0" borderId="20" xfId="151" applyNumberFormat="1" applyFont="1" applyFill="1" applyBorder="1" applyAlignment="1">
      <alignment vertical="center" shrinkToFit="1"/>
      <protection/>
    </xf>
    <xf numFmtId="199" fontId="0" fillId="0" borderId="20" xfId="166" applyNumberFormat="1" applyFont="1" applyFill="1" applyBorder="1" applyAlignment="1">
      <alignment vertical="center" shrinkToFit="1"/>
      <protection/>
    </xf>
    <xf numFmtId="199" fontId="0" fillId="0" borderId="20" xfId="183" applyNumberFormat="1" applyFont="1" applyFill="1" applyBorder="1" applyAlignment="1">
      <alignment vertical="center" shrinkToFit="1"/>
      <protection/>
    </xf>
    <xf numFmtId="199" fontId="0" fillId="0" borderId="20" xfId="62" applyNumberFormat="1" applyFont="1" applyFill="1" applyBorder="1" applyAlignment="1">
      <alignment vertical="center" shrinkToFit="1"/>
      <protection/>
    </xf>
    <xf numFmtId="199" fontId="0" fillId="0" borderId="20" xfId="152" applyNumberFormat="1" applyFont="1" applyFill="1" applyBorder="1" applyAlignment="1">
      <alignment vertical="center" shrinkToFit="1"/>
      <protection/>
    </xf>
    <xf numFmtId="199" fontId="0" fillId="0" borderId="20" xfId="167" applyNumberFormat="1" applyFont="1" applyFill="1" applyBorder="1" applyAlignment="1">
      <alignment vertical="center" shrinkToFit="1"/>
      <protection/>
    </xf>
    <xf numFmtId="199" fontId="0" fillId="0" borderId="20" xfId="184" applyNumberFormat="1" applyFont="1" applyFill="1" applyBorder="1" applyAlignment="1">
      <alignment vertical="center" shrinkToFit="1"/>
      <protection/>
    </xf>
    <xf numFmtId="199" fontId="0" fillId="0" borderId="20" xfId="73" applyNumberFormat="1" applyFont="1" applyFill="1" applyBorder="1" applyAlignment="1">
      <alignment vertical="center" shrinkToFit="1"/>
      <protection/>
    </xf>
    <xf numFmtId="199" fontId="0" fillId="0" borderId="20" xfId="153" applyNumberFormat="1" applyFont="1" applyFill="1" applyBorder="1" applyAlignment="1">
      <alignment vertical="center" shrinkToFit="1"/>
      <protection/>
    </xf>
    <xf numFmtId="199" fontId="0" fillId="0" borderId="20" xfId="168" applyNumberFormat="1" applyFont="1" applyFill="1" applyBorder="1" applyAlignment="1">
      <alignment vertical="center" shrinkToFit="1"/>
      <protection/>
    </xf>
    <xf numFmtId="199" fontId="0" fillId="0" borderId="20" xfId="185" applyNumberFormat="1" applyFont="1" applyFill="1" applyBorder="1" applyAlignment="1">
      <alignment vertical="center" shrinkToFit="1"/>
      <protection/>
    </xf>
    <xf numFmtId="199" fontId="0" fillId="0" borderId="20" xfId="84" applyNumberFormat="1" applyFont="1" applyFill="1" applyBorder="1" applyAlignment="1">
      <alignment vertical="center" shrinkToFit="1"/>
      <protection/>
    </xf>
    <xf numFmtId="199" fontId="0" fillId="0" borderId="20" xfId="154" applyNumberFormat="1" applyFont="1" applyFill="1" applyBorder="1" applyAlignment="1">
      <alignment vertical="center" shrinkToFit="1"/>
      <protection/>
    </xf>
    <xf numFmtId="199" fontId="0" fillId="0" borderId="20" xfId="170" applyNumberFormat="1" applyFont="1" applyFill="1" applyBorder="1" applyAlignment="1">
      <alignment vertical="center" shrinkToFit="1"/>
      <protection/>
    </xf>
    <xf numFmtId="199" fontId="0" fillId="0" borderId="20" xfId="186" applyNumberFormat="1" applyFont="1" applyFill="1" applyBorder="1" applyAlignment="1">
      <alignment vertical="center" shrinkToFit="1"/>
      <protection/>
    </xf>
    <xf numFmtId="199" fontId="0" fillId="0" borderId="20" xfId="95" applyNumberFormat="1" applyFont="1" applyFill="1" applyBorder="1" applyAlignment="1">
      <alignment vertical="center" shrinkToFit="1"/>
      <protection/>
    </xf>
    <xf numFmtId="199" fontId="0" fillId="0" borderId="20" xfId="155" applyNumberFormat="1" applyFont="1" applyFill="1" applyBorder="1" applyAlignment="1">
      <alignment vertical="center" shrinkToFit="1"/>
      <protection/>
    </xf>
    <xf numFmtId="199" fontId="0" fillId="0" borderId="20" xfId="171" applyNumberFormat="1" applyFont="1" applyFill="1" applyBorder="1" applyAlignment="1">
      <alignment vertical="center" shrinkToFit="1"/>
      <protection/>
    </xf>
    <xf numFmtId="199" fontId="0" fillId="0" borderId="20" xfId="187" applyNumberFormat="1" applyFont="1" applyFill="1" applyBorder="1" applyAlignment="1">
      <alignment vertical="center" shrinkToFit="1"/>
      <protection/>
    </xf>
    <xf numFmtId="199" fontId="0" fillId="0" borderId="20" xfId="106" applyNumberFormat="1" applyFont="1" applyFill="1" applyBorder="1" applyAlignment="1">
      <alignment vertical="center" shrinkToFit="1"/>
      <protection/>
    </xf>
    <xf numFmtId="199" fontId="0" fillId="0" borderId="20" xfId="156" applyNumberFormat="1" applyFont="1" applyFill="1" applyBorder="1" applyAlignment="1">
      <alignment vertical="center" shrinkToFit="1"/>
      <protection/>
    </xf>
    <xf numFmtId="199" fontId="0" fillId="0" borderId="20" xfId="172" applyNumberFormat="1" applyFont="1" applyFill="1" applyBorder="1" applyAlignment="1">
      <alignment vertical="center" shrinkToFit="1"/>
      <protection/>
    </xf>
    <xf numFmtId="199" fontId="0" fillId="0" borderId="20" xfId="188" applyNumberFormat="1" applyFont="1" applyFill="1" applyBorder="1" applyAlignment="1">
      <alignment vertical="center" shrinkToFit="1"/>
      <protection/>
    </xf>
    <xf numFmtId="199" fontId="0" fillId="0" borderId="20" xfId="117" applyNumberFormat="1" applyFont="1" applyFill="1" applyBorder="1" applyAlignment="1">
      <alignment vertical="center" shrinkToFit="1"/>
      <protection/>
    </xf>
    <xf numFmtId="199" fontId="0" fillId="0" borderId="20" xfId="157" applyNumberFormat="1" applyFont="1" applyFill="1" applyBorder="1" applyAlignment="1">
      <alignment vertical="center" shrinkToFit="1"/>
      <protection/>
    </xf>
    <xf numFmtId="199" fontId="0" fillId="0" borderId="20" xfId="173" applyNumberFormat="1" applyFont="1" applyFill="1" applyBorder="1" applyAlignment="1">
      <alignment vertical="center" shrinkToFit="1"/>
      <protection/>
    </xf>
    <xf numFmtId="199" fontId="0" fillId="0" borderId="20" xfId="189" applyNumberFormat="1" applyFont="1" applyFill="1" applyBorder="1" applyAlignment="1">
      <alignment vertical="center" shrinkToFit="1"/>
      <protection/>
    </xf>
    <xf numFmtId="199" fontId="0" fillId="0" borderId="20" xfId="128" applyNumberFormat="1" applyFont="1" applyFill="1" applyBorder="1" applyAlignment="1">
      <alignment vertical="center" shrinkToFit="1"/>
      <protection/>
    </xf>
    <xf numFmtId="199" fontId="0" fillId="0" borderId="20" xfId="159" applyNumberFormat="1" applyFont="1" applyFill="1" applyBorder="1" applyAlignment="1">
      <alignment vertical="center" shrinkToFit="1"/>
      <protection/>
    </xf>
    <xf numFmtId="199" fontId="0" fillId="0" borderId="20" xfId="174" applyNumberFormat="1" applyFont="1" applyFill="1" applyBorder="1" applyAlignment="1">
      <alignment vertical="center" shrinkToFit="1"/>
      <protection/>
    </xf>
    <xf numFmtId="199" fontId="0" fillId="0" borderId="20" xfId="190" applyNumberFormat="1" applyFont="1" applyFill="1" applyBorder="1" applyAlignment="1">
      <alignment vertical="center" shrinkToFit="1"/>
      <protection/>
    </xf>
    <xf numFmtId="199" fontId="0" fillId="0" borderId="26" xfId="49" applyNumberFormat="1" applyFont="1" applyFill="1" applyBorder="1" applyAlignment="1">
      <alignment vertical="center"/>
    </xf>
    <xf numFmtId="200" fontId="0" fillId="0" borderId="26" xfId="0" applyNumberFormat="1" applyFont="1" applyFill="1" applyBorder="1" applyAlignment="1">
      <alignment vertical="center"/>
    </xf>
    <xf numFmtId="200" fontId="0" fillId="0" borderId="49" xfId="0" applyNumberFormat="1" applyFont="1" applyFill="1" applyBorder="1" applyAlignment="1">
      <alignment vertical="center"/>
    </xf>
    <xf numFmtId="200" fontId="0" fillId="0" borderId="33" xfId="0" applyNumberFormat="1" applyFont="1" applyFill="1" applyBorder="1" applyAlignment="1">
      <alignment horizontal="right" vertical="center" shrinkToFit="1"/>
    </xf>
    <xf numFmtId="200" fontId="0" fillId="0" borderId="20" xfId="0" applyNumberFormat="1" applyFont="1" applyFill="1" applyBorder="1" applyAlignment="1">
      <alignment horizontal="right" vertical="center" shrinkToFit="1"/>
    </xf>
    <xf numFmtId="200" fontId="0" fillId="0" borderId="30" xfId="0" applyNumberFormat="1" applyFont="1" applyFill="1" applyBorder="1" applyAlignment="1">
      <alignment horizontal="right" vertical="center" shrinkToFit="1"/>
    </xf>
    <xf numFmtId="200" fontId="0" fillId="0" borderId="26" xfId="0" applyNumberFormat="1" applyFont="1" applyFill="1" applyBorder="1" applyAlignment="1">
      <alignment vertical="center" shrinkToFit="1"/>
    </xf>
    <xf numFmtId="200" fontId="0" fillId="0" borderId="49" xfId="0" applyNumberFormat="1" applyFont="1" applyFill="1" applyBorder="1" applyAlignment="1">
      <alignment vertical="center" shrinkToFit="1"/>
    </xf>
    <xf numFmtId="199" fontId="0" fillId="0" borderId="20" xfId="192" applyNumberFormat="1" applyFont="1" applyFill="1" applyBorder="1" applyAlignment="1">
      <alignment vertical="center" shrinkToFit="1"/>
      <protection/>
    </xf>
    <xf numFmtId="199" fontId="0" fillId="0" borderId="20" xfId="207" applyNumberFormat="1" applyFont="1" applyFill="1" applyBorder="1" applyAlignment="1">
      <alignment vertical="center" shrinkToFit="1"/>
      <protection/>
    </xf>
    <xf numFmtId="199" fontId="0" fillId="0" borderId="20" xfId="193" applyNumberFormat="1" applyFont="1" applyFill="1" applyBorder="1" applyAlignment="1">
      <alignment vertical="center" shrinkToFit="1"/>
      <protection/>
    </xf>
    <xf numFmtId="199" fontId="0" fillId="0" borderId="20" xfId="208" applyNumberFormat="1" applyFont="1" applyFill="1" applyBorder="1" applyAlignment="1">
      <alignment vertical="center" shrinkToFit="1"/>
      <protection/>
    </xf>
    <xf numFmtId="199" fontId="0" fillId="0" borderId="20" xfId="194" applyNumberFormat="1" applyFont="1" applyFill="1" applyBorder="1" applyAlignment="1">
      <alignment vertical="center" shrinkToFit="1"/>
      <protection/>
    </xf>
    <xf numFmtId="199" fontId="0" fillId="0" borderId="20" xfId="209" applyNumberFormat="1" applyFont="1" applyFill="1" applyBorder="1" applyAlignment="1">
      <alignment vertical="center" shrinkToFit="1"/>
      <protection/>
    </xf>
    <xf numFmtId="199" fontId="0" fillId="0" borderId="20" xfId="195" applyNumberFormat="1" applyFont="1" applyFill="1" applyBorder="1" applyAlignment="1">
      <alignment vertical="center" shrinkToFit="1"/>
      <protection/>
    </xf>
    <xf numFmtId="199" fontId="0" fillId="0" borderId="20" xfId="210" applyNumberFormat="1" applyFont="1" applyFill="1" applyBorder="1" applyAlignment="1">
      <alignment vertical="center" shrinkToFit="1"/>
      <protection/>
    </xf>
    <xf numFmtId="199" fontId="0" fillId="0" borderId="20" xfId="70" applyNumberFormat="1" applyFont="1" applyFill="1" applyBorder="1" applyAlignment="1">
      <alignment vertical="center" shrinkToFit="1"/>
      <protection/>
    </xf>
    <xf numFmtId="199" fontId="0" fillId="0" borderId="20" xfId="196" applyNumberFormat="1" applyFont="1" applyFill="1" applyBorder="1" applyAlignment="1">
      <alignment vertical="center" shrinkToFit="1"/>
      <protection/>
    </xf>
    <xf numFmtId="199" fontId="0" fillId="0" borderId="20" xfId="211" applyNumberFormat="1" applyFont="1" applyFill="1" applyBorder="1" applyAlignment="1">
      <alignment vertical="center" shrinkToFit="1"/>
      <protection/>
    </xf>
    <xf numFmtId="199" fontId="0" fillId="0" borderId="20" xfId="197" applyNumberFormat="1" applyFont="1" applyFill="1" applyBorder="1" applyAlignment="1">
      <alignment vertical="center" shrinkToFit="1"/>
      <protection/>
    </xf>
    <xf numFmtId="199" fontId="0" fillId="0" borderId="20" xfId="212" applyNumberFormat="1" applyFont="1" applyFill="1" applyBorder="1" applyAlignment="1">
      <alignment vertical="center" shrinkToFit="1"/>
      <protection/>
    </xf>
    <xf numFmtId="199" fontId="0" fillId="0" borderId="20" xfId="198" applyNumberFormat="1" applyFont="1" applyFill="1" applyBorder="1" applyAlignment="1">
      <alignment vertical="center" shrinkToFit="1"/>
      <protection/>
    </xf>
    <xf numFmtId="199" fontId="0" fillId="0" borderId="20" xfId="214" applyNumberFormat="1" applyFont="1" applyFill="1" applyBorder="1" applyAlignment="1">
      <alignment vertical="center" shrinkToFit="1"/>
      <protection/>
    </xf>
    <xf numFmtId="199" fontId="0" fillId="0" borderId="20" xfId="199" applyNumberFormat="1" applyFont="1" applyFill="1" applyBorder="1" applyAlignment="1">
      <alignment vertical="center" shrinkToFit="1"/>
      <protection/>
    </xf>
    <xf numFmtId="199" fontId="0" fillId="0" borderId="20" xfId="215" applyNumberFormat="1" applyFont="1" applyFill="1" applyBorder="1" applyAlignment="1">
      <alignment vertical="center" shrinkToFit="1"/>
      <protection/>
    </xf>
    <xf numFmtId="199" fontId="0" fillId="0" borderId="20" xfId="200" applyNumberFormat="1" applyFont="1" applyFill="1" applyBorder="1" applyAlignment="1">
      <alignment vertical="center" shrinkToFit="1"/>
      <protection/>
    </xf>
    <xf numFmtId="199" fontId="0" fillId="0" borderId="20" xfId="216" applyNumberFormat="1" applyFont="1" applyFill="1" applyBorder="1" applyAlignment="1">
      <alignment vertical="center" shrinkToFit="1"/>
      <protection/>
    </xf>
    <xf numFmtId="199" fontId="0" fillId="0" borderId="20" xfId="201" applyNumberFormat="1" applyFont="1" applyFill="1" applyBorder="1" applyAlignment="1">
      <alignment vertical="center" shrinkToFit="1"/>
      <protection/>
    </xf>
    <xf numFmtId="199" fontId="0" fillId="0" borderId="20" xfId="217" applyNumberFormat="1" applyFont="1" applyFill="1" applyBorder="1" applyAlignment="1">
      <alignment vertical="center" shrinkToFit="1"/>
      <protection/>
    </xf>
    <xf numFmtId="199" fontId="0" fillId="0" borderId="20" xfId="203" applyNumberFormat="1" applyFont="1" applyFill="1" applyBorder="1" applyAlignment="1">
      <alignment vertical="center" shrinkToFit="1"/>
      <protection/>
    </xf>
    <xf numFmtId="199" fontId="0" fillId="0" borderId="20" xfId="218" applyNumberFormat="1" applyFont="1" applyFill="1" applyBorder="1" applyAlignment="1">
      <alignment vertical="center" shrinkToFit="1"/>
      <protection/>
    </xf>
    <xf numFmtId="199" fontId="0" fillId="0" borderId="20" xfId="204" applyNumberFormat="1" applyFont="1" applyFill="1" applyBorder="1" applyAlignment="1">
      <alignment vertical="center" shrinkToFit="1"/>
      <protection/>
    </xf>
    <xf numFmtId="199" fontId="0" fillId="0" borderId="20" xfId="219" applyNumberFormat="1" applyFont="1" applyFill="1" applyBorder="1" applyAlignment="1">
      <alignment vertical="center" shrinkToFit="1"/>
      <protection/>
    </xf>
    <xf numFmtId="199" fontId="0" fillId="0" borderId="20" xfId="205" applyNumberFormat="1" applyFont="1" applyFill="1" applyBorder="1" applyAlignment="1">
      <alignment vertical="center" shrinkToFit="1"/>
      <protection/>
    </xf>
    <xf numFmtId="199" fontId="0" fillId="0" borderId="20" xfId="220" applyNumberFormat="1" applyFont="1" applyFill="1" applyBorder="1" applyAlignment="1">
      <alignment vertical="center" shrinkToFit="1"/>
      <protection/>
    </xf>
    <xf numFmtId="199" fontId="0" fillId="0" borderId="22" xfId="206" applyNumberFormat="1" applyFont="1" applyFill="1" applyBorder="1" applyAlignment="1">
      <alignment vertical="center" shrinkToFit="1"/>
      <protection/>
    </xf>
    <xf numFmtId="199" fontId="0" fillId="0" borderId="22" xfId="221" applyNumberFormat="1" applyFont="1" applyFill="1" applyBorder="1" applyAlignment="1">
      <alignment vertical="center" shrinkToFit="1"/>
      <protection/>
    </xf>
    <xf numFmtId="200" fontId="8" fillId="0" borderId="20" xfId="0" applyNumberFormat="1" applyFont="1" applyFill="1" applyBorder="1" applyAlignment="1">
      <alignment vertical="center"/>
    </xf>
    <xf numFmtId="200" fontId="8" fillId="0" borderId="30" xfId="0" applyNumberFormat="1" applyFont="1" applyFill="1" applyBorder="1" applyAlignment="1">
      <alignment vertical="center"/>
    </xf>
    <xf numFmtId="200" fontId="8" fillId="0" borderId="49" xfId="0" applyNumberFormat="1" applyFont="1" applyFill="1" applyBorder="1" applyAlignment="1">
      <alignment vertical="center"/>
    </xf>
    <xf numFmtId="200" fontId="0" fillId="0" borderId="26" xfId="0" applyNumberFormat="1" applyFont="1" applyFill="1" applyBorder="1" applyAlignment="1">
      <alignment horizontal="right" vertical="center" shrinkToFit="1"/>
    </xf>
    <xf numFmtId="200" fontId="0" fillId="0" borderId="33" xfId="0" applyNumberFormat="1" applyFont="1" applyFill="1" applyBorder="1" applyAlignment="1">
      <alignment vertical="center"/>
    </xf>
    <xf numFmtId="200" fontId="0" fillId="0" borderId="33" xfId="0" applyNumberFormat="1" applyFont="1" applyFill="1" applyBorder="1" applyAlignment="1">
      <alignment horizontal="right" vertical="center"/>
    </xf>
    <xf numFmtId="199" fontId="8" fillId="0" borderId="21" xfId="0" applyNumberFormat="1" applyFont="1" applyFill="1" applyBorder="1" applyAlignment="1">
      <alignment vertical="center"/>
    </xf>
    <xf numFmtId="200" fontId="8" fillId="0" borderId="21" xfId="0" applyNumberFormat="1" applyFont="1" applyFill="1" applyBorder="1" applyAlignment="1">
      <alignment vertical="center"/>
    </xf>
    <xf numFmtId="199" fontId="8" fillId="0" borderId="15" xfId="49" applyNumberFormat="1" applyFont="1" applyFill="1" applyBorder="1" applyAlignment="1">
      <alignment vertical="center" shrinkToFit="1"/>
    </xf>
    <xf numFmtId="209" fontId="8" fillId="0" borderId="21" xfId="0" applyNumberFormat="1" applyFont="1" applyFill="1" applyBorder="1" applyAlignment="1">
      <alignment vertical="center"/>
    </xf>
    <xf numFmtId="199" fontId="8" fillId="0" borderId="20" xfId="49" applyNumberFormat="1" applyFont="1" applyFill="1" applyBorder="1" applyAlignment="1">
      <alignment vertical="center" shrinkToFit="1"/>
    </xf>
    <xf numFmtId="200" fontId="8" fillId="0" borderId="21" xfId="49" applyNumberFormat="1" applyFont="1" applyFill="1" applyBorder="1" applyAlignment="1">
      <alignment horizontal="right" vertical="center" shrinkToFit="1"/>
    </xf>
    <xf numFmtId="199" fontId="8" fillId="0" borderId="21" xfId="49" applyNumberFormat="1" applyFont="1" applyFill="1" applyBorder="1" applyAlignment="1">
      <alignment horizontal="right" vertical="center"/>
    </xf>
    <xf numFmtId="200" fontId="8" fillId="0" borderId="21" xfId="49" applyNumberFormat="1" applyFont="1" applyFill="1" applyBorder="1" applyAlignment="1">
      <alignment horizontal="right" vertical="center"/>
    </xf>
    <xf numFmtId="199" fontId="8" fillId="0" borderId="21" xfId="49" applyNumberFormat="1" applyFont="1" applyFill="1" applyBorder="1" applyAlignment="1">
      <alignment horizontal="right" vertical="center" shrinkToFit="1"/>
    </xf>
    <xf numFmtId="199" fontId="8" fillId="0" borderId="21" xfId="0" applyNumberFormat="1" applyFont="1" applyFill="1" applyBorder="1" applyAlignment="1">
      <alignment horizontal="right" vertical="center"/>
    </xf>
    <xf numFmtId="200" fontId="8" fillId="0" borderId="21" xfId="0" applyNumberFormat="1" applyFont="1" applyFill="1" applyBorder="1" applyAlignment="1">
      <alignment horizontal="right" vertical="center"/>
    </xf>
    <xf numFmtId="200" fontId="8" fillId="0" borderId="21" xfId="0" applyNumberFormat="1" applyFont="1" applyFill="1" applyBorder="1" applyAlignment="1">
      <alignment horizontal="right" vertical="center" shrinkToFit="1"/>
    </xf>
    <xf numFmtId="199" fontId="8" fillId="0" borderId="21" xfId="0" applyNumberFormat="1" applyFont="1" applyFill="1" applyBorder="1" applyAlignment="1" quotePrefix="1">
      <alignment horizontal="center" vertical="center"/>
    </xf>
    <xf numFmtId="206" fontId="8" fillId="0" borderId="20" xfId="0" applyNumberFormat="1" applyFont="1" applyFill="1" applyBorder="1" applyAlignment="1" quotePrefix="1">
      <alignment horizontal="right" vertical="center"/>
    </xf>
    <xf numFmtId="0" fontId="8" fillId="0" borderId="19" xfId="0" applyFont="1" applyFill="1" applyBorder="1" applyAlignment="1">
      <alignment horizontal="right" vertical="center"/>
    </xf>
    <xf numFmtId="199" fontId="8" fillId="0" borderId="19" xfId="49" applyNumberFormat="1" applyFont="1" applyFill="1" applyBorder="1" applyAlignment="1">
      <alignment vertical="center" shrinkToFit="1"/>
    </xf>
    <xf numFmtId="0" fontId="8" fillId="0" borderId="0" xfId="0" applyFont="1" applyFill="1" applyBorder="1" applyAlignment="1">
      <alignment horizontal="right" vertical="center"/>
    </xf>
    <xf numFmtId="206" fontId="8" fillId="0" borderId="22" xfId="0" applyNumberFormat="1" applyFont="1" applyFill="1" applyBorder="1" applyAlignment="1" quotePrefix="1">
      <alignment horizontal="right" vertical="center"/>
    </xf>
    <xf numFmtId="0" fontId="8" fillId="0" borderId="38" xfId="0" applyFont="1" applyFill="1" applyBorder="1" applyAlignment="1">
      <alignment horizontal="right" vertical="center"/>
    </xf>
    <xf numFmtId="38" fontId="8" fillId="0" borderId="27" xfId="49" applyFont="1" applyFill="1" applyBorder="1" applyAlignment="1">
      <alignment vertical="center"/>
    </xf>
    <xf numFmtId="200" fontId="8" fillId="0" borderId="27" xfId="0" applyNumberFormat="1" applyFont="1" applyFill="1" applyBorder="1" applyAlignment="1">
      <alignment vertical="center"/>
    </xf>
    <xf numFmtId="199" fontId="8" fillId="0" borderId="26" xfId="49" applyNumberFormat="1" applyFont="1" applyFill="1" applyBorder="1" applyAlignment="1">
      <alignment vertical="center" shrinkToFit="1"/>
    </xf>
    <xf numFmtId="200" fontId="8" fillId="0" borderId="0" xfId="49" applyNumberFormat="1" applyFont="1" applyFill="1" applyBorder="1" applyAlignment="1">
      <alignment horizontal="right" vertical="center" shrinkToFit="1"/>
    </xf>
    <xf numFmtId="200" fontId="8" fillId="0" borderId="0" xfId="0" applyNumberFormat="1" applyFont="1" applyFill="1" applyBorder="1" applyAlignment="1">
      <alignment horizontal="right" vertical="center" shrinkToFit="1"/>
    </xf>
    <xf numFmtId="0" fontId="8" fillId="0" borderId="20" xfId="0" applyFont="1" applyFill="1" applyBorder="1" applyAlignment="1">
      <alignment horizontal="right" vertical="center"/>
    </xf>
    <xf numFmtId="200" fontId="8" fillId="0" borderId="32" xfId="0" applyNumberFormat="1" applyFont="1" applyFill="1" applyBorder="1" applyAlignment="1">
      <alignment vertical="center"/>
    </xf>
    <xf numFmtId="199" fontId="8" fillId="0" borderId="31" xfId="49" applyNumberFormat="1" applyFont="1" applyFill="1" applyBorder="1" applyAlignment="1">
      <alignment vertical="center" shrinkToFit="1"/>
    </xf>
    <xf numFmtId="200" fontId="8" fillId="0" borderId="31" xfId="0" applyNumberFormat="1" applyFont="1" applyFill="1" applyBorder="1" applyAlignment="1">
      <alignment vertical="center"/>
    </xf>
    <xf numFmtId="199" fontId="8" fillId="0" borderId="50" xfId="49" applyNumberFormat="1" applyFont="1" applyFill="1" applyBorder="1" applyAlignment="1">
      <alignment vertical="center" shrinkToFit="1"/>
    </xf>
    <xf numFmtId="0" fontId="8" fillId="0" borderId="24" xfId="0" applyFont="1" applyFill="1" applyBorder="1" applyAlignment="1">
      <alignment horizontal="right" vertical="center"/>
    </xf>
    <xf numFmtId="199" fontId="8" fillId="0" borderId="22" xfId="49" applyNumberFormat="1" applyFont="1" applyFill="1" applyBorder="1" applyAlignment="1">
      <alignment vertical="center" shrinkToFit="1"/>
    </xf>
    <xf numFmtId="0" fontId="8" fillId="0" borderId="22" xfId="0" applyFont="1" applyFill="1" applyBorder="1" applyAlignment="1">
      <alignment horizontal="right" vertical="center"/>
    </xf>
    <xf numFmtId="199" fontId="8" fillId="0" borderId="38" xfId="49" applyNumberFormat="1" applyFont="1" applyFill="1" applyBorder="1" applyAlignment="1">
      <alignment vertical="center" shrinkToFit="1"/>
    </xf>
    <xf numFmtId="198" fontId="5" fillId="0" borderId="0" xfId="0" applyNumberFormat="1" applyFont="1" applyFill="1" applyAlignment="1">
      <alignment vertical="center"/>
    </xf>
    <xf numFmtId="227" fontId="0" fillId="0" borderId="20" xfId="0" applyNumberFormat="1" applyFont="1" applyFill="1" applyBorder="1" applyAlignment="1">
      <alignment vertical="center"/>
    </xf>
    <xf numFmtId="38" fontId="0" fillId="0" borderId="0" xfId="49"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Fill="1" applyAlignment="1">
      <alignment vertical="center"/>
    </xf>
    <xf numFmtId="199" fontId="8" fillId="0" borderId="0" xfId="49" applyNumberFormat="1" applyFont="1" applyFill="1" applyBorder="1" applyAlignment="1">
      <alignment horizontal="right" vertical="center" shrinkToFit="1"/>
    </xf>
    <xf numFmtId="227" fontId="5" fillId="0" borderId="20" xfId="0" applyNumberFormat="1" applyFont="1" applyFill="1" applyBorder="1" applyAlignment="1">
      <alignment vertical="center"/>
    </xf>
    <xf numFmtId="209" fontId="8" fillId="0" borderId="21" xfId="0" applyNumberFormat="1" applyFont="1" applyFill="1" applyBorder="1" applyAlignment="1">
      <alignment horizontal="right" vertical="center"/>
    </xf>
    <xf numFmtId="200" fontId="8" fillId="0" borderId="15" xfId="0" applyNumberFormat="1" applyFont="1" applyFill="1" applyBorder="1" applyAlignment="1">
      <alignment vertical="center"/>
    </xf>
    <xf numFmtId="218" fontId="8" fillId="0" borderId="20" xfId="0" applyNumberFormat="1" applyFont="1" applyFill="1" applyBorder="1" applyAlignment="1" quotePrefix="1">
      <alignment horizontal="right" vertical="center"/>
    </xf>
    <xf numFmtId="218" fontId="8" fillId="0" borderId="24" xfId="0" applyNumberFormat="1" applyFont="1" applyFill="1" applyBorder="1" applyAlignment="1" quotePrefix="1">
      <alignment horizontal="right" vertical="center"/>
    </xf>
    <xf numFmtId="206" fontId="8" fillId="0" borderId="21" xfId="0" applyNumberFormat="1" applyFont="1" applyFill="1" applyBorder="1" applyAlignment="1">
      <alignment horizontal="right" vertical="center"/>
    </xf>
    <xf numFmtId="206" fontId="8" fillId="0" borderId="23" xfId="0" applyNumberFormat="1" applyFont="1" applyFill="1" applyBorder="1" applyAlignment="1">
      <alignment horizontal="right" vertical="center"/>
    </xf>
    <xf numFmtId="206" fontId="8" fillId="0" borderId="30" xfId="0" applyNumberFormat="1" applyFont="1" applyFill="1" applyBorder="1" applyAlignment="1">
      <alignment vertical="center"/>
    </xf>
    <xf numFmtId="200" fontId="5" fillId="0" borderId="26" xfId="49" applyNumberFormat="1" applyFont="1" applyFill="1" applyBorder="1" applyAlignment="1">
      <alignment horizontal="right" vertical="center"/>
    </xf>
    <xf numFmtId="199" fontId="9" fillId="0" borderId="15" xfId="49" applyNumberFormat="1" applyFont="1" applyFill="1" applyBorder="1" applyAlignment="1">
      <alignment horizontal="right" vertical="center"/>
    </xf>
    <xf numFmtId="38" fontId="51" fillId="0" borderId="0" xfId="49" applyFont="1" applyFill="1" applyBorder="1" applyAlignment="1">
      <alignment horizontal="right" vertical="center" shrinkToFit="1"/>
    </xf>
    <xf numFmtId="199" fontId="51" fillId="0" borderId="0" xfId="0" applyNumberFormat="1" applyFont="1" applyFill="1" applyBorder="1" applyAlignment="1">
      <alignment horizontal="right" vertical="center" shrinkToFit="1"/>
    </xf>
    <xf numFmtId="199" fontId="8" fillId="0" borderId="19" xfId="0" applyNumberFormat="1" applyFont="1" applyFill="1" applyBorder="1" applyAlignment="1">
      <alignment vertical="center"/>
    </xf>
    <xf numFmtId="199" fontId="8" fillId="0" borderId="0" xfId="0" applyNumberFormat="1" applyFont="1" applyFill="1" applyBorder="1" applyAlignment="1">
      <alignment vertical="center"/>
    </xf>
    <xf numFmtId="199" fontId="8" fillId="0" borderId="0" xfId="0" applyNumberFormat="1" applyFont="1" applyFill="1" applyBorder="1" applyAlignment="1">
      <alignment horizontal="right" vertical="center" shrinkToFit="1"/>
    </xf>
    <xf numFmtId="199" fontId="8" fillId="0" borderId="19" xfId="0" applyNumberFormat="1" applyFont="1" applyFill="1" applyBorder="1" applyAlignment="1">
      <alignment horizontal="right" vertical="center"/>
    </xf>
    <xf numFmtId="199" fontId="8" fillId="0" borderId="38" xfId="0" applyNumberFormat="1" applyFont="1" applyFill="1" applyBorder="1" applyAlignment="1">
      <alignment horizontal="right" vertical="center"/>
    </xf>
    <xf numFmtId="199" fontId="8" fillId="0" borderId="50" xfId="0" applyNumberFormat="1" applyFont="1" applyFill="1" applyBorder="1" applyAlignment="1">
      <alignment vertical="center"/>
    </xf>
    <xf numFmtId="0" fontId="11" fillId="0" borderId="36" xfId="0" applyFont="1" applyFill="1" applyBorder="1" applyAlignment="1">
      <alignment horizontal="right" vertical="center"/>
    </xf>
    <xf numFmtId="0" fontId="0" fillId="0" borderId="33"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199" fontId="9" fillId="0" borderId="17" xfId="0" applyNumberFormat="1" applyFont="1" applyFill="1" applyBorder="1" applyAlignment="1">
      <alignment vertical="center"/>
    </xf>
    <xf numFmtId="199" fontId="9" fillId="0" borderId="0" xfId="0" applyNumberFormat="1" applyFont="1" applyFill="1" applyBorder="1" applyAlignment="1">
      <alignment vertical="center"/>
    </xf>
    <xf numFmtId="199" fontId="9" fillId="0" borderId="0" xfId="49" applyNumberFormat="1" applyFont="1" applyFill="1" applyBorder="1" applyAlignment="1">
      <alignment vertical="center"/>
    </xf>
    <xf numFmtId="199" fontId="9" fillId="0" borderId="0" xfId="49" applyNumberFormat="1" applyFont="1" applyFill="1" applyBorder="1" applyAlignment="1">
      <alignment horizontal="right" vertical="center"/>
    </xf>
    <xf numFmtId="199" fontId="9" fillId="0" borderId="24" xfId="0" applyNumberFormat="1" applyFont="1" applyFill="1" applyBorder="1" applyAlignment="1">
      <alignment horizontal="right" vertical="center"/>
    </xf>
    <xf numFmtId="199" fontId="9" fillId="0" borderId="28" xfId="49" applyNumberFormat="1" applyFont="1" applyFill="1" applyBorder="1" applyAlignment="1">
      <alignment vertical="center"/>
    </xf>
    <xf numFmtId="0" fontId="11" fillId="0" borderId="36" xfId="0" applyFont="1" applyFill="1" applyBorder="1" applyAlignment="1">
      <alignment vertical="center"/>
    </xf>
    <xf numFmtId="200" fontId="5" fillId="0" borderId="30" xfId="49" applyNumberFormat="1" applyFont="1" applyFill="1" applyBorder="1" applyAlignment="1">
      <alignment horizontal="right" vertical="center"/>
    </xf>
    <xf numFmtId="200" fontId="5" fillId="0" borderId="0" xfId="0" applyNumberFormat="1" applyFont="1" applyFill="1" applyBorder="1" applyAlignment="1">
      <alignment horizontal="left" vertical="center"/>
    </xf>
    <xf numFmtId="199" fontId="5" fillId="0" borderId="24" xfId="49" applyNumberFormat="1" applyFont="1" applyFill="1" applyBorder="1" applyAlignment="1">
      <alignment horizontal="right" vertical="center"/>
    </xf>
    <xf numFmtId="199" fontId="5" fillId="0" borderId="28" xfId="49" applyNumberFormat="1" applyFont="1" applyFill="1" applyBorder="1" applyAlignment="1">
      <alignment horizontal="right" vertical="center"/>
    </xf>
    <xf numFmtId="199" fontId="5" fillId="0" borderId="17" xfId="49" applyNumberFormat="1" applyFont="1" applyFill="1" applyBorder="1" applyAlignment="1">
      <alignment vertical="center"/>
    </xf>
    <xf numFmtId="199" fontId="5" fillId="0" borderId="0" xfId="49" applyNumberFormat="1" applyFont="1" applyFill="1" applyBorder="1" applyAlignment="1">
      <alignment vertical="center"/>
    </xf>
    <xf numFmtId="199" fontId="5" fillId="0" borderId="24" xfId="49" applyNumberFormat="1" applyFont="1" applyFill="1" applyBorder="1" applyAlignment="1">
      <alignment vertical="center"/>
    </xf>
    <xf numFmtId="199" fontId="5" fillId="0" borderId="28" xfId="49" applyNumberFormat="1" applyFont="1" applyFill="1" applyBorder="1" applyAlignment="1">
      <alignment vertical="center"/>
    </xf>
    <xf numFmtId="200" fontId="5" fillId="0" borderId="39" xfId="49" applyNumberFormat="1" applyFont="1" applyFill="1" applyBorder="1" applyAlignment="1">
      <alignment horizontal="right" vertical="center"/>
    </xf>
    <xf numFmtId="176" fontId="5" fillId="0" borderId="17" xfId="49" applyNumberFormat="1" applyFont="1" applyFill="1" applyBorder="1" applyAlignment="1">
      <alignment horizontal="right" vertical="center"/>
    </xf>
    <xf numFmtId="176" fontId="5" fillId="0" borderId="51" xfId="49" applyNumberFormat="1" applyFont="1" applyFill="1" applyBorder="1" applyAlignment="1">
      <alignment horizontal="right" vertical="center"/>
    </xf>
    <xf numFmtId="176" fontId="5" fillId="0" borderId="52" xfId="49" applyNumberFormat="1" applyFont="1" applyFill="1" applyBorder="1" applyAlignment="1">
      <alignment horizontal="right" vertical="center"/>
    </xf>
    <xf numFmtId="176" fontId="5" fillId="0" borderId="36" xfId="49" applyNumberFormat="1" applyFont="1" applyFill="1" applyBorder="1" applyAlignment="1">
      <alignment horizontal="right" vertical="center"/>
    </xf>
    <xf numFmtId="206" fontId="8" fillId="0" borderId="21" xfId="0" applyNumberFormat="1" applyFont="1" applyFill="1" applyBorder="1" applyAlignment="1">
      <alignment vertical="center"/>
    </xf>
    <xf numFmtId="209" fontId="8" fillId="0" borderId="32" xfId="0" applyNumberFormat="1" applyFont="1" applyFill="1" applyBorder="1" applyAlignment="1">
      <alignment vertical="center"/>
    </xf>
    <xf numFmtId="228" fontId="5" fillId="0" borderId="20" xfId="0" applyNumberFormat="1" applyFont="1" applyFill="1" applyBorder="1" applyAlignment="1">
      <alignment vertical="center"/>
    </xf>
    <xf numFmtId="207" fontId="5" fillId="0" borderId="0" xfId="0" applyNumberFormat="1" applyFont="1" applyFill="1" applyBorder="1" applyAlignment="1">
      <alignment vertical="center" shrinkToFit="1"/>
    </xf>
    <xf numFmtId="207" fontId="5" fillId="0" borderId="21" xfId="0" applyNumberFormat="1" applyFont="1" applyFill="1" applyBorder="1" applyAlignment="1">
      <alignment vertical="center" shrinkToFit="1"/>
    </xf>
    <xf numFmtId="0" fontId="5" fillId="0" borderId="0" xfId="0" applyFont="1" applyFill="1" applyAlignment="1">
      <alignment horizontal="center" vertical="center"/>
    </xf>
    <xf numFmtId="0" fontId="5" fillId="0" borderId="0" xfId="0" applyFont="1" applyFill="1" applyAlignment="1">
      <alignment vertical="center" wrapText="1"/>
    </xf>
    <xf numFmtId="199" fontId="5" fillId="0" borderId="49" xfId="0" applyNumberFormat="1" applyFont="1" applyFill="1" applyBorder="1" applyAlignment="1">
      <alignment vertical="center"/>
    </xf>
    <xf numFmtId="200" fontId="5" fillId="0" borderId="42" xfId="0" applyNumberFormat="1" applyFont="1" applyFill="1" applyBorder="1" applyAlignment="1">
      <alignment horizontal="right" vertical="center"/>
    </xf>
    <xf numFmtId="199" fontId="5" fillId="0" borderId="49" xfId="49" applyNumberFormat="1" applyFont="1" applyFill="1" applyBorder="1" applyAlignment="1">
      <alignment horizontal="right" vertical="center"/>
    </xf>
    <xf numFmtId="199" fontId="5" fillId="0" borderId="49" xfId="49" applyNumberFormat="1" applyFont="1" applyFill="1" applyBorder="1" applyAlignment="1">
      <alignment vertical="center"/>
    </xf>
    <xf numFmtId="199" fontId="8" fillId="0" borderId="20" xfId="49" applyNumberFormat="1" applyFont="1" applyFill="1" applyBorder="1" applyAlignment="1">
      <alignment horizontal="right" vertical="center" shrinkToFit="1"/>
    </xf>
    <xf numFmtId="200" fontId="8" fillId="0" borderId="20" xfId="49" applyNumberFormat="1" applyFont="1" applyFill="1" applyBorder="1" applyAlignment="1">
      <alignment horizontal="right" vertical="center" shrinkToFit="1"/>
    </xf>
    <xf numFmtId="200" fontId="8" fillId="0" borderId="20" xfId="0" applyNumberFormat="1" applyFont="1" applyFill="1" applyBorder="1" applyAlignment="1">
      <alignment horizontal="right" vertical="center" shrinkToFit="1"/>
    </xf>
    <xf numFmtId="206" fontId="8" fillId="0" borderId="20" xfId="0" applyNumberFormat="1" applyFont="1" applyFill="1" applyBorder="1" applyAlignment="1">
      <alignment vertical="center"/>
    </xf>
    <xf numFmtId="200" fontId="8" fillId="0" borderId="26" xfId="0" applyNumberFormat="1" applyFont="1" applyFill="1" applyBorder="1" applyAlignment="1">
      <alignment vertical="center"/>
    </xf>
    <xf numFmtId="0" fontId="6" fillId="0" borderId="0" xfId="0" applyFont="1" applyFill="1" applyAlignment="1">
      <alignment vertical="center"/>
    </xf>
    <xf numFmtId="207" fontId="5" fillId="0" borderId="20" xfId="0" applyNumberFormat="1" applyFont="1" applyFill="1" applyBorder="1" applyAlignment="1">
      <alignment vertical="center" shrinkToFit="1"/>
    </xf>
    <xf numFmtId="179" fontId="5" fillId="0" borderId="0" xfId="0" applyNumberFormat="1" applyFont="1" applyFill="1" applyAlignment="1">
      <alignment vertical="center"/>
    </xf>
    <xf numFmtId="38" fontId="5" fillId="0" borderId="0" xfId="0" applyNumberFormat="1" applyFont="1" applyFill="1" applyAlignment="1">
      <alignment vertical="center"/>
    </xf>
    <xf numFmtId="179" fontId="0" fillId="0" borderId="0" xfId="0" applyNumberFormat="1" applyFont="1" applyFill="1" applyBorder="1" applyAlignment="1">
      <alignment vertical="center"/>
    </xf>
    <xf numFmtId="0" fontId="5" fillId="0" borderId="53" xfId="0" applyFont="1" applyFill="1" applyBorder="1" applyAlignment="1">
      <alignment horizontal="center" vertical="center"/>
    </xf>
    <xf numFmtId="199" fontId="5" fillId="0" borderId="54" xfId="49" applyNumberFormat="1" applyFont="1" applyFill="1" applyBorder="1" applyAlignment="1">
      <alignment horizontal="right" vertical="center"/>
    </xf>
    <xf numFmtId="199" fontId="5" fillId="0" borderId="55" xfId="49" applyNumberFormat="1" applyFont="1" applyFill="1" applyBorder="1" applyAlignment="1">
      <alignment horizontal="right" vertical="center"/>
    </xf>
    <xf numFmtId="199" fontId="5" fillId="0" borderId="55" xfId="0" applyNumberFormat="1" applyFont="1" applyFill="1" applyBorder="1" applyAlignment="1">
      <alignment horizontal="right" vertical="center"/>
    </xf>
    <xf numFmtId="199" fontId="5" fillId="0" borderId="55" xfId="0" applyNumberFormat="1" applyFont="1" applyFill="1" applyBorder="1" applyAlignment="1">
      <alignment vertical="center"/>
    </xf>
    <xf numFmtId="199" fontId="5" fillId="0" borderId="56" xfId="0" applyNumberFormat="1" applyFont="1" applyFill="1" applyBorder="1" applyAlignment="1">
      <alignment horizontal="right" vertical="center"/>
    </xf>
    <xf numFmtId="199" fontId="9" fillId="0" borderId="54" xfId="0" applyNumberFormat="1" applyFont="1" applyFill="1" applyBorder="1" applyAlignment="1">
      <alignment vertical="center"/>
    </xf>
    <xf numFmtId="199" fontId="9" fillId="0" borderId="55" xfId="0" applyNumberFormat="1" applyFont="1" applyFill="1" applyBorder="1" applyAlignment="1">
      <alignment vertical="center"/>
    </xf>
    <xf numFmtId="199" fontId="9" fillId="0" borderId="55" xfId="49" applyNumberFormat="1" applyFont="1" applyFill="1" applyBorder="1" applyAlignment="1">
      <alignment vertical="center"/>
    </xf>
    <xf numFmtId="199" fontId="9" fillId="0" borderId="55" xfId="49" applyNumberFormat="1" applyFont="1" applyFill="1" applyBorder="1" applyAlignment="1">
      <alignment horizontal="right" vertical="center"/>
    </xf>
    <xf numFmtId="199" fontId="9" fillId="0" borderId="56" xfId="0" applyNumberFormat="1" applyFont="1" applyFill="1" applyBorder="1" applyAlignment="1">
      <alignment horizontal="right" vertical="center"/>
    </xf>
    <xf numFmtId="199" fontId="9" fillId="0" borderId="57" xfId="49" applyNumberFormat="1" applyFont="1" applyFill="1" applyBorder="1" applyAlignment="1">
      <alignment vertical="center"/>
    </xf>
    <xf numFmtId="200" fontId="5" fillId="0" borderId="54" xfId="49" applyNumberFormat="1" applyFont="1" applyFill="1" applyBorder="1" applyAlignment="1">
      <alignment horizontal="right" vertical="center"/>
    </xf>
    <xf numFmtId="200" fontId="5" fillId="0" borderId="55" xfId="49" applyNumberFormat="1" applyFont="1" applyFill="1" applyBorder="1" applyAlignment="1">
      <alignment horizontal="right" vertical="center"/>
    </xf>
    <xf numFmtId="200" fontId="5" fillId="0" borderId="55" xfId="0" applyNumberFormat="1" applyFont="1" applyFill="1" applyBorder="1" applyAlignment="1">
      <alignment horizontal="right" vertical="center"/>
    </xf>
    <xf numFmtId="200" fontId="5" fillId="0" borderId="55" xfId="0" applyNumberFormat="1" applyFont="1" applyFill="1" applyBorder="1" applyAlignment="1">
      <alignment vertical="center"/>
    </xf>
    <xf numFmtId="200" fontId="5" fillId="0" borderId="54" xfId="49" applyNumberFormat="1" applyFont="1" applyFill="1" applyBorder="1" applyAlignment="1">
      <alignment vertical="center"/>
    </xf>
    <xf numFmtId="200" fontId="5" fillId="0" borderId="55" xfId="49" applyNumberFormat="1" applyFont="1" applyFill="1" applyBorder="1" applyAlignment="1">
      <alignment vertical="center"/>
    </xf>
    <xf numFmtId="200" fontId="5" fillId="0" borderId="57" xfId="49" applyNumberFormat="1" applyFont="1" applyFill="1" applyBorder="1" applyAlignment="1">
      <alignment vertical="center"/>
    </xf>
    <xf numFmtId="200" fontId="5" fillId="0" borderId="56" xfId="0" applyNumberFormat="1" applyFont="1" applyFill="1" applyBorder="1" applyAlignment="1">
      <alignment horizontal="right" vertical="center"/>
    </xf>
    <xf numFmtId="200" fontId="5" fillId="0" borderId="57" xfId="0" applyNumberFormat="1" applyFont="1" applyFill="1" applyBorder="1" applyAlignment="1">
      <alignment vertical="center"/>
    </xf>
    <xf numFmtId="200" fontId="5" fillId="0" borderId="56" xfId="49" applyNumberFormat="1" applyFont="1" applyFill="1" applyBorder="1" applyAlignment="1">
      <alignment horizontal="right" vertical="center"/>
    </xf>
    <xf numFmtId="199" fontId="5" fillId="0" borderId="56" xfId="49" applyNumberFormat="1" applyFont="1" applyFill="1" applyBorder="1" applyAlignment="1">
      <alignment horizontal="right" vertical="center"/>
    </xf>
    <xf numFmtId="199" fontId="5" fillId="0" borderId="54" xfId="49" applyNumberFormat="1" applyFont="1" applyFill="1" applyBorder="1" applyAlignment="1">
      <alignment vertical="center"/>
    </xf>
    <xf numFmtId="199" fontId="5" fillId="0" borderId="55" xfId="49" applyNumberFormat="1" applyFont="1" applyFill="1" applyBorder="1" applyAlignment="1">
      <alignment vertical="center"/>
    </xf>
    <xf numFmtId="199" fontId="5" fillId="0" borderId="56" xfId="49" applyNumberFormat="1" applyFont="1" applyFill="1" applyBorder="1" applyAlignment="1">
      <alignment vertical="center"/>
    </xf>
    <xf numFmtId="200" fontId="5" fillId="0" borderId="58" xfId="49" applyNumberFormat="1" applyFont="1" applyFill="1" applyBorder="1" applyAlignment="1">
      <alignment horizontal="right" vertical="center"/>
    </xf>
    <xf numFmtId="200" fontId="5" fillId="0" borderId="59" xfId="49" applyNumberFormat="1" applyFont="1" applyFill="1" applyBorder="1" applyAlignment="1">
      <alignment horizontal="right" vertical="center"/>
    </xf>
    <xf numFmtId="176" fontId="5" fillId="0" borderId="54" xfId="49" applyNumberFormat="1" applyFont="1" applyFill="1" applyBorder="1" applyAlignment="1">
      <alignment horizontal="right" vertical="center"/>
    </xf>
    <xf numFmtId="176" fontId="5" fillId="0" borderId="55" xfId="49" applyNumberFormat="1" applyFont="1" applyFill="1" applyBorder="1" applyAlignment="1">
      <alignment horizontal="right" vertical="center"/>
    </xf>
    <xf numFmtId="176" fontId="5" fillId="0" borderId="60" xfId="49" applyNumberFormat="1" applyFont="1" applyFill="1" applyBorder="1" applyAlignment="1">
      <alignment horizontal="right" vertical="center"/>
    </xf>
    <xf numFmtId="176" fontId="5" fillId="0" borderId="61" xfId="49" applyNumberFormat="1" applyFont="1" applyFill="1" applyBorder="1" applyAlignment="1">
      <alignment horizontal="right" vertical="center"/>
    </xf>
    <xf numFmtId="176" fontId="5" fillId="0" borderId="62" xfId="49" applyNumberFormat="1" applyFont="1" applyFill="1" applyBorder="1" applyAlignment="1">
      <alignment horizontal="right" vertical="center"/>
    </xf>
    <xf numFmtId="200" fontId="5" fillId="0" borderId="59" xfId="0" applyNumberFormat="1" applyFont="1" applyFill="1" applyBorder="1" applyAlignment="1">
      <alignment horizontal="center" vertical="center"/>
    </xf>
    <xf numFmtId="200" fontId="5" fillId="0" borderId="50" xfId="0" applyNumberFormat="1" applyFont="1" applyFill="1" applyBorder="1" applyAlignment="1">
      <alignment horizontal="center" vertical="center"/>
    </xf>
    <xf numFmtId="199" fontId="8" fillId="0" borderId="19" xfId="49" applyNumberFormat="1" applyFont="1" applyFill="1" applyBorder="1" applyAlignment="1">
      <alignment horizontal="right" vertical="center" shrinkToFit="1"/>
    </xf>
    <xf numFmtId="200" fontId="8" fillId="0" borderId="19" xfId="49" applyNumberFormat="1" applyFont="1" applyFill="1" applyBorder="1" applyAlignment="1">
      <alignment horizontal="right" vertical="center" shrinkToFit="1"/>
    </xf>
    <xf numFmtId="200" fontId="8" fillId="0" borderId="19" xfId="0" applyNumberFormat="1" applyFont="1" applyFill="1" applyBorder="1" applyAlignment="1">
      <alignment horizontal="right" vertical="center" shrinkToFit="1"/>
    </xf>
    <xf numFmtId="199" fontId="5" fillId="0" borderId="54" xfId="0" applyNumberFormat="1" applyFont="1" applyFill="1" applyBorder="1" applyAlignment="1">
      <alignment vertical="center" shrinkToFit="1"/>
    </xf>
    <xf numFmtId="199" fontId="5" fillId="0" borderId="55" xfId="0" applyNumberFormat="1" applyFont="1" applyFill="1" applyBorder="1" applyAlignment="1">
      <alignment vertical="center" shrinkToFit="1"/>
    </xf>
    <xf numFmtId="200" fontId="5" fillId="0" borderId="55" xfId="0" applyNumberFormat="1" applyFont="1" applyFill="1" applyBorder="1" applyAlignment="1">
      <alignment vertical="center" shrinkToFit="1"/>
    </xf>
    <xf numFmtId="207" fontId="5" fillId="0" borderId="55" xfId="0" applyNumberFormat="1" applyFont="1" applyFill="1" applyBorder="1" applyAlignment="1">
      <alignment vertical="center" shrinkToFit="1"/>
    </xf>
    <xf numFmtId="200" fontId="5" fillId="0" borderId="56" xfId="0" applyNumberFormat="1" applyFont="1" applyFill="1" applyBorder="1" applyAlignment="1">
      <alignment vertical="center" shrinkToFit="1"/>
    </xf>
    <xf numFmtId="200" fontId="5" fillId="0" borderId="59" xfId="0" applyNumberFormat="1" applyFont="1" applyFill="1" applyBorder="1" applyAlignment="1">
      <alignment horizontal="right" vertical="center" shrinkToFit="1"/>
    </xf>
    <xf numFmtId="200" fontId="5" fillId="0" borderId="26" xfId="0" applyNumberFormat="1" applyFont="1" applyFill="1" applyBorder="1" applyAlignment="1">
      <alignment horizontal="right" vertical="center" shrinkToFit="1"/>
    </xf>
    <xf numFmtId="0" fontId="0" fillId="0" borderId="0" xfId="0" applyFont="1" applyFill="1" applyBorder="1" applyAlignment="1">
      <alignment horizontal="center" vertical="center"/>
    </xf>
    <xf numFmtId="49" fontId="0" fillId="0" borderId="0" xfId="0" applyNumberFormat="1" applyFont="1" applyFill="1" applyBorder="1" applyAlignment="1">
      <alignment horizontal="center" vertical="center"/>
    </xf>
    <xf numFmtId="200" fontId="0" fillId="0" borderId="0" xfId="0" applyNumberFormat="1" applyFont="1" applyFill="1" applyBorder="1" applyAlignment="1">
      <alignment vertical="center"/>
    </xf>
    <xf numFmtId="200" fontId="0" fillId="0" borderId="0" xfId="49" applyNumberFormat="1" applyFont="1" applyFill="1" applyBorder="1" applyAlignment="1">
      <alignment horizontal="right" vertical="center"/>
    </xf>
    <xf numFmtId="0" fontId="0" fillId="0" borderId="0" xfId="0" applyNumberFormat="1" applyFont="1" applyFill="1" applyBorder="1" applyAlignment="1">
      <alignment horizontal="center" vertical="center"/>
    </xf>
    <xf numFmtId="199" fontId="0" fillId="0" borderId="0" xfId="169" applyNumberFormat="1" applyFont="1" applyFill="1" applyBorder="1" applyAlignment="1">
      <alignment vertical="center" shrinkToFit="1"/>
      <protection/>
    </xf>
    <xf numFmtId="199" fontId="0" fillId="0" borderId="0" xfId="139" applyNumberFormat="1" applyFont="1" applyFill="1" applyBorder="1" applyAlignment="1">
      <alignment vertical="center" shrinkToFit="1"/>
      <protection/>
    </xf>
    <xf numFmtId="199" fontId="0" fillId="0" borderId="0" xfId="160" applyNumberFormat="1" applyFont="1" applyFill="1" applyBorder="1" applyAlignment="1">
      <alignment vertical="center" shrinkToFit="1"/>
      <protection/>
    </xf>
    <xf numFmtId="199" fontId="0" fillId="0" borderId="0" xfId="176" applyNumberFormat="1" applyFont="1" applyFill="1" applyBorder="1" applyAlignment="1">
      <alignment vertical="center" shrinkToFit="1"/>
      <protection/>
    </xf>
    <xf numFmtId="199" fontId="0" fillId="0" borderId="0" xfId="51" applyNumberFormat="1" applyFont="1" applyFill="1" applyBorder="1" applyAlignment="1">
      <alignment vertical="center"/>
    </xf>
    <xf numFmtId="199" fontId="0" fillId="0" borderId="0" xfId="158" applyNumberFormat="1" applyFont="1" applyFill="1" applyBorder="1" applyAlignment="1">
      <alignment vertical="center" shrinkToFit="1"/>
      <protection/>
    </xf>
    <xf numFmtId="199" fontId="0" fillId="0" borderId="0" xfId="145" applyNumberFormat="1" applyFont="1" applyFill="1" applyBorder="1" applyAlignment="1">
      <alignment vertical="center" shrinkToFit="1"/>
      <protection/>
    </xf>
    <xf numFmtId="199" fontId="0" fillId="0" borderId="0" xfId="161" applyNumberFormat="1" applyFont="1" applyFill="1" applyBorder="1" applyAlignment="1">
      <alignment vertical="center" shrinkToFit="1"/>
      <protection/>
    </xf>
    <xf numFmtId="199" fontId="0" fillId="0" borderId="0" xfId="177" applyNumberFormat="1" applyFont="1" applyFill="1" applyBorder="1" applyAlignment="1">
      <alignment vertical="center" shrinkToFit="1"/>
      <protection/>
    </xf>
    <xf numFmtId="199" fontId="0" fillId="0" borderId="0" xfId="180" applyNumberFormat="1" applyFont="1" applyFill="1" applyBorder="1" applyAlignment="1">
      <alignment vertical="center" shrinkToFit="1"/>
      <protection/>
    </xf>
    <xf numFmtId="199" fontId="0" fillId="0" borderId="0" xfId="146" applyNumberFormat="1" applyFont="1" applyFill="1" applyBorder="1" applyAlignment="1">
      <alignment vertical="center" shrinkToFit="1"/>
      <protection/>
    </xf>
    <xf numFmtId="199" fontId="0" fillId="0" borderId="0" xfId="162" applyNumberFormat="1" applyFont="1" applyFill="1" applyBorder="1" applyAlignment="1">
      <alignment vertical="center" shrinkToFit="1"/>
      <protection/>
    </xf>
    <xf numFmtId="199" fontId="0" fillId="0" borderId="0" xfId="178" applyNumberFormat="1" applyFont="1" applyFill="1" applyBorder="1" applyAlignment="1">
      <alignment vertical="center" shrinkToFit="1"/>
      <protection/>
    </xf>
    <xf numFmtId="199" fontId="0" fillId="0" borderId="0" xfId="191" applyNumberFormat="1" applyFont="1" applyFill="1" applyBorder="1" applyAlignment="1">
      <alignment vertical="center" shrinkToFit="1"/>
      <protection/>
    </xf>
    <xf numFmtId="199" fontId="0" fillId="0" borderId="0" xfId="148" applyNumberFormat="1" applyFont="1" applyFill="1" applyBorder="1" applyAlignment="1">
      <alignment vertical="center" shrinkToFit="1"/>
      <protection/>
    </xf>
    <xf numFmtId="199" fontId="0" fillId="0" borderId="0" xfId="163" applyNumberFormat="1" applyFont="1" applyFill="1" applyBorder="1" applyAlignment="1">
      <alignment vertical="center" shrinkToFit="1"/>
      <protection/>
    </xf>
    <xf numFmtId="199" fontId="0" fillId="0" borderId="0" xfId="179" applyNumberFormat="1" applyFont="1" applyFill="1" applyBorder="1" applyAlignment="1">
      <alignment vertical="center" shrinkToFit="1"/>
      <protection/>
    </xf>
    <xf numFmtId="199" fontId="0" fillId="0" borderId="0" xfId="202" applyNumberFormat="1" applyFont="1" applyFill="1" applyBorder="1" applyAlignment="1">
      <alignment vertical="center" shrinkToFit="1"/>
      <protection/>
    </xf>
    <xf numFmtId="199" fontId="0" fillId="0" borderId="0" xfId="149" applyNumberFormat="1" applyFont="1" applyFill="1" applyBorder="1" applyAlignment="1">
      <alignment vertical="center" shrinkToFit="1"/>
      <protection/>
    </xf>
    <xf numFmtId="199" fontId="0" fillId="0" borderId="0" xfId="164" applyNumberFormat="1" applyFont="1" applyFill="1" applyBorder="1" applyAlignment="1">
      <alignment vertical="center" shrinkToFit="1"/>
      <protection/>
    </xf>
    <xf numFmtId="199" fontId="0" fillId="0" borderId="0" xfId="181" applyNumberFormat="1" applyFont="1" applyFill="1" applyBorder="1" applyAlignment="1">
      <alignment vertical="center" shrinkToFit="1"/>
      <protection/>
    </xf>
    <xf numFmtId="227" fontId="0" fillId="0" borderId="0" xfId="0" applyNumberFormat="1" applyFont="1" applyFill="1" applyBorder="1" applyAlignment="1">
      <alignment vertical="center"/>
    </xf>
    <xf numFmtId="199" fontId="0" fillId="0" borderId="0" xfId="213" applyNumberFormat="1" applyFont="1" applyFill="1" applyBorder="1" applyAlignment="1">
      <alignment vertical="center" shrinkToFit="1"/>
      <protection/>
    </xf>
    <xf numFmtId="199" fontId="0" fillId="0" borderId="0" xfId="150" applyNumberFormat="1" applyFont="1" applyFill="1" applyBorder="1" applyAlignment="1">
      <alignment vertical="center" shrinkToFit="1"/>
      <protection/>
    </xf>
    <xf numFmtId="199" fontId="0" fillId="0" borderId="0" xfId="165" applyNumberFormat="1" applyFont="1" applyFill="1" applyBorder="1" applyAlignment="1">
      <alignment vertical="center" shrinkToFit="1"/>
      <protection/>
    </xf>
    <xf numFmtId="199" fontId="0" fillId="0" borderId="0" xfId="182" applyNumberFormat="1" applyFont="1" applyFill="1" applyBorder="1" applyAlignment="1">
      <alignment vertical="center" shrinkToFit="1"/>
      <protection/>
    </xf>
    <xf numFmtId="199" fontId="0" fillId="0" borderId="0" xfId="224" applyNumberFormat="1" applyFont="1" applyFill="1" applyBorder="1" applyAlignment="1">
      <alignment vertical="center" shrinkToFit="1"/>
      <protection/>
    </xf>
    <xf numFmtId="199" fontId="0" fillId="0" borderId="0" xfId="151" applyNumberFormat="1" applyFont="1" applyFill="1" applyBorder="1" applyAlignment="1">
      <alignment vertical="center" shrinkToFit="1"/>
      <protection/>
    </xf>
    <xf numFmtId="199" fontId="0" fillId="0" borderId="0" xfId="166" applyNumberFormat="1" applyFont="1" applyFill="1" applyBorder="1" applyAlignment="1">
      <alignment vertical="center" shrinkToFit="1"/>
      <protection/>
    </xf>
    <xf numFmtId="199" fontId="0" fillId="0" borderId="0" xfId="183" applyNumberFormat="1" applyFont="1" applyFill="1" applyBorder="1" applyAlignment="1">
      <alignment vertical="center" shrinkToFit="1"/>
      <protection/>
    </xf>
    <xf numFmtId="199" fontId="0" fillId="0" borderId="0" xfId="62" applyNumberFormat="1" applyFont="1" applyFill="1" applyBorder="1" applyAlignment="1">
      <alignment vertical="center" shrinkToFit="1"/>
      <protection/>
    </xf>
    <xf numFmtId="199" fontId="0" fillId="0" borderId="0" xfId="152" applyNumberFormat="1" applyFont="1" applyFill="1" applyBorder="1" applyAlignment="1">
      <alignment vertical="center" shrinkToFit="1"/>
      <protection/>
    </xf>
    <xf numFmtId="199" fontId="0" fillId="0" borderId="0" xfId="167" applyNumberFormat="1" applyFont="1" applyFill="1" applyBorder="1" applyAlignment="1">
      <alignment vertical="center" shrinkToFit="1"/>
      <protection/>
    </xf>
    <xf numFmtId="199" fontId="0" fillId="0" borderId="0" xfId="184" applyNumberFormat="1" applyFont="1" applyFill="1" applyBorder="1" applyAlignment="1">
      <alignment vertical="center" shrinkToFit="1"/>
      <protection/>
    </xf>
    <xf numFmtId="199" fontId="0" fillId="0" borderId="0" xfId="73" applyNumberFormat="1" applyFont="1" applyFill="1" applyBorder="1" applyAlignment="1">
      <alignment vertical="center" shrinkToFit="1"/>
      <protection/>
    </xf>
    <xf numFmtId="199" fontId="0" fillId="0" borderId="0" xfId="153" applyNumberFormat="1" applyFont="1" applyFill="1" applyBorder="1" applyAlignment="1">
      <alignment vertical="center" shrinkToFit="1"/>
      <protection/>
    </xf>
    <xf numFmtId="199" fontId="0" fillId="0" borderId="0" xfId="168" applyNumberFormat="1" applyFont="1" applyFill="1" applyBorder="1" applyAlignment="1">
      <alignment vertical="center" shrinkToFit="1"/>
      <protection/>
    </xf>
    <xf numFmtId="199" fontId="0" fillId="0" borderId="0" xfId="185" applyNumberFormat="1" applyFont="1" applyFill="1" applyBorder="1" applyAlignment="1">
      <alignment vertical="center" shrinkToFit="1"/>
      <protection/>
    </xf>
    <xf numFmtId="199" fontId="0" fillId="0" borderId="0" xfId="84" applyNumberFormat="1" applyFont="1" applyFill="1" applyBorder="1" applyAlignment="1">
      <alignment vertical="center" shrinkToFit="1"/>
      <protection/>
    </xf>
    <xf numFmtId="199" fontId="0" fillId="0" borderId="0" xfId="154" applyNumberFormat="1" applyFont="1" applyFill="1" applyBorder="1" applyAlignment="1">
      <alignment vertical="center" shrinkToFit="1"/>
      <protection/>
    </xf>
    <xf numFmtId="199" fontId="0" fillId="0" borderId="0" xfId="170" applyNumberFormat="1" applyFont="1" applyFill="1" applyBorder="1" applyAlignment="1">
      <alignment vertical="center" shrinkToFit="1"/>
      <protection/>
    </xf>
    <xf numFmtId="199" fontId="0" fillId="0" borderId="0" xfId="186" applyNumberFormat="1" applyFont="1" applyFill="1" applyBorder="1" applyAlignment="1">
      <alignment vertical="center" shrinkToFit="1"/>
      <protection/>
    </xf>
    <xf numFmtId="199" fontId="0" fillId="0" borderId="0" xfId="95" applyNumberFormat="1" applyFont="1" applyFill="1" applyBorder="1" applyAlignment="1">
      <alignment vertical="center" shrinkToFit="1"/>
      <protection/>
    </xf>
    <xf numFmtId="199" fontId="0" fillId="0" borderId="0" xfId="155" applyNumberFormat="1" applyFont="1" applyFill="1" applyBorder="1" applyAlignment="1">
      <alignment vertical="center" shrinkToFit="1"/>
      <protection/>
    </xf>
    <xf numFmtId="199" fontId="0" fillId="0" borderId="0" xfId="171" applyNumberFormat="1" applyFont="1" applyFill="1" applyBorder="1" applyAlignment="1">
      <alignment vertical="center" shrinkToFit="1"/>
      <protection/>
    </xf>
    <xf numFmtId="199" fontId="0" fillId="0" borderId="0" xfId="187" applyNumberFormat="1" applyFont="1" applyFill="1" applyBorder="1" applyAlignment="1">
      <alignment vertical="center" shrinkToFit="1"/>
      <protection/>
    </xf>
    <xf numFmtId="199" fontId="0" fillId="0" borderId="0" xfId="106" applyNumberFormat="1" applyFont="1" applyFill="1" applyBorder="1" applyAlignment="1">
      <alignment vertical="center" shrinkToFit="1"/>
      <protection/>
    </xf>
    <xf numFmtId="199" fontId="0" fillId="0" borderId="0" xfId="156" applyNumberFormat="1" applyFont="1" applyFill="1" applyBorder="1" applyAlignment="1">
      <alignment vertical="center" shrinkToFit="1"/>
      <protection/>
    </xf>
    <xf numFmtId="199" fontId="0" fillId="0" borderId="0" xfId="172" applyNumberFormat="1" applyFont="1" applyFill="1" applyBorder="1" applyAlignment="1">
      <alignment vertical="center" shrinkToFit="1"/>
      <protection/>
    </xf>
    <xf numFmtId="199" fontId="0" fillId="0" borderId="0" xfId="188" applyNumberFormat="1" applyFont="1" applyFill="1" applyBorder="1" applyAlignment="1">
      <alignment vertical="center" shrinkToFit="1"/>
      <protection/>
    </xf>
    <xf numFmtId="199" fontId="0" fillId="0" borderId="0" xfId="117" applyNumberFormat="1" applyFont="1" applyFill="1" applyBorder="1" applyAlignment="1">
      <alignment vertical="center" shrinkToFit="1"/>
      <protection/>
    </xf>
    <xf numFmtId="199" fontId="0" fillId="0" borderId="0" xfId="157" applyNumberFormat="1" applyFont="1" applyFill="1" applyBorder="1" applyAlignment="1">
      <alignment vertical="center" shrinkToFit="1"/>
      <protection/>
    </xf>
    <xf numFmtId="199" fontId="0" fillId="0" borderId="0" xfId="173" applyNumberFormat="1" applyFont="1" applyFill="1" applyBorder="1" applyAlignment="1">
      <alignment vertical="center" shrinkToFit="1"/>
      <protection/>
    </xf>
    <xf numFmtId="199" fontId="0" fillId="0" borderId="0" xfId="189" applyNumberFormat="1" applyFont="1" applyFill="1" applyBorder="1" applyAlignment="1">
      <alignment vertical="center" shrinkToFit="1"/>
      <protection/>
    </xf>
    <xf numFmtId="199" fontId="0" fillId="0" borderId="0" xfId="128" applyNumberFormat="1" applyFont="1" applyFill="1" applyBorder="1" applyAlignment="1">
      <alignment vertical="center" shrinkToFit="1"/>
      <protection/>
    </xf>
    <xf numFmtId="199" fontId="0" fillId="0" borderId="0" xfId="159" applyNumberFormat="1" applyFont="1" applyFill="1" applyBorder="1" applyAlignment="1">
      <alignment vertical="center" shrinkToFit="1"/>
      <protection/>
    </xf>
    <xf numFmtId="200" fontId="0" fillId="0" borderId="0" xfId="51" applyNumberFormat="1" applyFont="1" applyFill="1" applyBorder="1" applyAlignment="1">
      <alignment horizontal="right" vertical="center"/>
    </xf>
    <xf numFmtId="199" fontId="0" fillId="0" borderId="0" xfId="174" applyNumberFormat="1" applyFont="1" applyFill="1" applyBorder="1" applyAlignment="1">
      <alignment vertical="center" shrinkToFit="1"/>
      <protection/>
    </xf>
    <xf numFmtId="199" fontId="0" fillId="0" borderId="0" xfId="190" applyNumberFormat="1" applyFont="1" applyFill="1" applyBorder="1" applyAlignment="1">
      <alignment vertical="center" shrinkToFit="1"/>
      <protection/>
    </xf>
    <xf numFmtId="199" fontId="0" fillId="0" borderId="0" xfId="51" applyNumberFormat="1" applyFont="1" applyFill="1" applyBorder="1" applyAlignment="1">
      <alignment horizontal="right" vertical="center"/>
    </xf>
    <xf numFmtId="199" fontId="0" fillId="0" borderId="0" xfId="192" applyNumberFormat="1" applyFont="1" applyFill="1" applyBorder="1" applyAlignment="1">
      <alignment vertical="center" shrinkToFit="1"/>
      <protection/>
    </xf>
    <xf numFmtId="200" fontId="0" fillId="0" borderId="0" xfId="0" applyNumberFormat="1" applyFont="1" applyFill="1" applyBorder="1" applyAlignment="1">
      <alignment vertical="center" shrinkToFit="1"/>
    </xf>
    <xf numFmtId="199" fontId="0" fillId="0" borderId="0" xfId="207" applyNumberFormat="1" applyFont="1" applyFill="1" applyBorder="1" applyAlignment="1">
      <alignment vertical="center" shrinkToFit="1"/>
      <protection/>
    </xf>
    <xf numFmtId="192" fontId="0" fillId="0" borderId="0" xfId="0" applyNumberFormat="1" applyFont="1" applyFill="1" applyBorder="1" applyAlignment="1">
      <alignment vertical="center"/>
    </xf>
    <xf numFmtId="199" fontId="0" fillId="0" borderId="0" xfId="193" applyNumberFormat="1" applyFont="1" applyFill="1" applyBorder="1" applyAlignment="1">
      <alignment vertical="center" shrinkToFit="1"/>
      <protection/>
    </xf>
    <xf numFmtId="199" fontId="0" fillId="0" borderId="0" xfId="208" applyNumberFormat="1" applyFont="1" applyFill="1" applyBorder="1" applyAlignment="1">
      <alignment vertical="center" shrinkToFit="1"/>
      <protection/>
    </xf>
    <xf numFmtId="199" fontId="0" fillId="0" borderId="0" xfId="194" applyNumberFormat="1" applyFont="1" applyFill="1" applyBorder="1" applyAlignment="1">
      <alignment vertical="center" shrinkToFit="1"/>
      <protection/>
    </xf>
    <xf numFmtId="199" fontId="0" fillId="0" borderId="0" xfId="209" applyNumberFormat="1" applyFont="1" applyFill="1" applyBorder="1" applyAlignment="1">
      <alignment vertical="center" shrinkToFit="1"/>
      <protection/>
    </xf>
    <xf numFmtId="199" fontId="0" fillId="0" borderId="0" xfId="195" applyNumberFormat="1" applyFont="1" applyFill="1" applyBorder="1" applyAlignment="1">
      <alignment vertical="center" shrinkToFit="1"/>
      <protection/>
    </xf>
    <xf numFmtId="199" fontId="0" fillId="0" borderId="0" xfId="210" applyNumberFormat="1" applyFont="1" applyFill="1" applyBorder="1" applyAlignment="1">
      <alignment vertical="center" shrinkToFit="1"/>
      <protection/>
    </xf>
    <xf numFmtId="199" fontId="0" fillId="0" borderId="0" xfId="70" applyNumberFormat="1" applyFont="1" applyFill="1" applyBorder="1" applyAlignment="1">
      <alignment vertical="center" shrinkToFit="1"/>
      <protection/>
    </xf>
    <xf numFmtId="199" fontId="0" fillId="0" borderId="0" xfId="196" applyNumberFormat="1" applyFont="1" applyFill="1" applyBorder="1" applyAlignment="1">
      <alignment vertical="center" shrinkToFit="1"/>
      <protection/>
    </xf>
    <xf numFmtId="199" fontId="0" fillId="0" borderId="0" xfId="211" applyNumberFormat="1" applyFont="1" applyFill="1" applyBorder="1" applyAlignment="1">
      <alignment vertical="center" shrinkToFit="1"/>
      <protection/>
    </xf>
    <xf numFmtId="0" fontId="0" fillId="0" borderId="0" xfId="0" applyFont="1" applyFill="1" applyBorder="1" applyAlignment="1">
      <alignment horizontal="right" vertical="center"/>
    </xf>
    <xf numFmtId="199" fontId="0" fillId="0" borderId="0" xfId="197" applyNumberFormat="1" applyFont="1" applyFill="1" applyBorder="1" applyAlignment="1">
      <alignment vertical="center" shrinkToFit="1"/>
      <protection/>
    </xf>
    <xf numFmtId="199" fontId="0" fillId="0" borderId="0" xfId="212" applyNumberFormat="1" applyFont="1" applyFill="1" applyBorder="1" applyAlignment="1">
      <alignment vertical="center" shrinkToFit="1"/>
      <protection/>
    </xf>
    <xf numFmtId="199" fontId="0" fillId="0" borderId="0" xfId="198" applyNumberFormat="1" applyFont="1" applyFill="1" applyBorder="1" applyAlignment="1">
      <alignment vertical="center" shrinkToFit="1"/>
      <protection/>
    </xf>
    <xf numFmtId="199" fontId="0" fillId="0" borderId="0" xfId="214" applyNumberFormat="1" applyFont="1" applyFill="1" applyBorder="1" applyAlignment="1">
      <alignment vertical="center" shrinkToFit="1"/>
      <protection/>
    </xf>
    <xf numFmtId="199" fontId="0" fillId="0" borderId="0" xfId="199" applyNumberFormat="1" applyFont="1" applyFill="1" applyBorder="1" applyAlignment="1">
      <alignment vertical="center" shrinkToFit="1"/>
      <protection/>
    </xf>
    <xf numFmtId="200" fontId="0" fillId="0" borderId="0" xfId="51" applyNumberFormat="1" applyFont="1" applyFill="1" applyBorder="1" applyAlignment="1">
      <alignment horizontal="right" vertical="center" shrinkToFit="1"/>
    </xf>
    <xf numFmtId="199" fontId="0" fillId="0" borderId="0" xfId="215" applyNumberFormat="1" applyFont="1" applyFill="1" applyBorder="1" applyAlignment="1">
      <alignment vertical="center" shrinkToFit="1"/>
      <protection/>
    </xf>
    <xf numFmtId="199" fontId="0" fillId="0" borderId="0" xfId="200" applyNumberFormat="1" applyFont="1" applyFill="1" applyBorder="1" applyAlignment="1">
      <alignment vertical="center" shrinkToFit="1"/>
      <protection/>
    </xf>
    <xf numFmtId="199" fontId="0" fillId="0" borderId="0" xfId="216" applyNumberFormat="1" applyFont="1" applyFill="1" applyBorder="1" applyAlignment="1">
      <alignment vertical="center" shrinkToFit="1"/>
      <protection/>
    </xf>
    <xf numFmtId="199" fontId="0" fillId="0" borderId="0" xfId="201" applyNumberFormat="1" applyFont="1" applyFill="1" applyBorder="1" applyAlignment="1">
      <alignment vertical="center" shrinkToFit="1"/>
      <protection/>
    </xf>
    <xf numFmtId="199" fontId="0" fillId="0" borderId="0" xfId="217" applyNumberFormat="1" applyFont="1" applyFill="1" applyBorder="1" applyAlignment="1">
      <alignment vertical="center" shrinkToFit="1"/>
      <protection/>
    </xf>
    <xf numFmtId="199" fontId="0" fillId="0" borderId="0" xfId="203" applyNumberFormat="1" applyFont="1" applyFill="1" applyBorder="1" applyAlignment="1">
      <alignment vertical="center" shrinkToFit="1"/>
      <protection/>
    </xf>
    <xf numFmtId="199" fontId="0" fillId="0" borderId="0" xfId="218" applyNumberFormat="1" applyFont="1" applyFill="1" applyBorder="1" applyAlignment="1">
      <alignment vertical="center" shrinkToFit="1"/>
      <protection/>
    </xf>
    <xf numFmtId="199" fontId="0" fillId="0" borderId="0" xfId="204" applyNumberFormat="1" applyFont="1" applyFill="1" applyBorder="1" applyAlignment="1">
      <alignment vertical="center" shrinkToFit="1"/>
      <protection/>
    </xf>
    <xf numFmtId="199" fontId="0" fillId="0" borderId="0" xfId="219" applyNumberFormat="1" applyFont="1" applyFill="1" applyBorder="1" applyAlignment="1">
      <alignment vertical="center" shrinkToFit="1"/>
      <protection/>
    </xf>
    <xf numFmtId="199" fontId="0" fillId="0" borderId="0" xfId="205" applyNumberFormat="1" applyFont="1" applyFill="1" applyBorder="1" applyAlignment="1">
      <alignment vertical="center" shrinkToFit="1"/>
      <protection/>
    </xf>
    <xf numFmtId="199" fontId="0" fillId="0" borderId="0" xfId="220" applyNumberFormat="1" applyFont="1" applyFill="1" applyBorder="1" applyAlignment="1">
      <alignment vertical="center" shrinkToFit="1"/>
      <protection/>
    </xf>
    <xf numFmtId="199" fontId="0" fillId="0" borderId="0" xfId="206" applyNumberFormat="1" applyFont="1" applyFill="1" applyBorder="1" applyAlignment="1">
      <alignment vertical="center" shrinkToFit="1"/>
      <protection/>
    </xf>
    <xf numFmtId="199" fontId="0" fillId="0" borderId="0" xfId="221" applyNumberFormat="1" applyFont="1" applyFill="1" applyBorder="1" applyAlignment="1">
      <alignment vertical="center" shrinkToFit="1"/>
      <protection/>
    </xf>
    <xf numFmtId="200" fontId="0" fillId="0" borderId="0" xfId="0" applyNumberFormat="1" applyFont="1" applyFill="1" applyBorder="1" applyAlignment="1">
      <alignment horizontal="right" vertical="center" shrinkToFit="1"/>
    </xf>
    <xf numFmtId="200" fontId="0" fillId="0" borderId="0" xfId="0" applyNumberFormat="1" applyFont="1" applyFill="1" applyBorder="1" applyAlignment="1">
      <alignment horizontal="right" vertical="center"/>
    </xf>
    <xf numFmtId="0" fontId="14" fillId="0" borderId="0" xfId="0" applyFont="1" applyFill="1" applyBorder="1" applyAlignment="1">
      <alignment/>
    </xf>
    <xf numFmtId="0" fontId="14" fillId="0" borderId="0" xfId="0" applyFont="1" applyFill="1" applyBorder="1" applyAlignment="1">
      <alignment shrinkToFit="1"/>
    </xf>
    <xf numFmtId="0" fontId="14" fillId="0" borderId="0" xfId="0" applyFont="1" applyFill="1" applyBorder="1" applyAlignment="1">
      <alignment horizontal="right"/>
    </xf>
    <xf numFmtId="0" fontId="5" fillId="0" borderId="0" xfId="0" applyFont="1" applyFill="1" applyBorder="1" applyAlignment="1">
      <alignment horizontal="center" vertical="center" shrinkToFit="1"/>
    </xf>
    <xf numFmtId="0" fontId="5" fillId="0" borderId="0" xfId="0" applyFont="1" applyFill="1" applyBorder="1" applyAlignment="1">
      <alignment horizontal="center" vertical="center" wrapText="1"/>
    </xf>
    <xf numFmtId="200" fontId="5" fillId="0" borderId="0" xfId="0" applyNumberFormat="1" applyFont="1" applyFill="1" applyBorder="1" applyAlignment="1">
      <alignment horizontal="right" vertical="center" shrinkToFit="1"/>
    </xf>
    <xf numFmtId="199" fontId="52" fillId="0" borderId="0" xfId="49" applyNumberFormat="1" applyFont="1" applyFill="1" applyBorder="1" applyAlignment="1">
      <alignment vertical="center"/>
    </xf>
    <xf numFmtId="199" fontId="52" fillId="0" borderId="0" xfId="49" applyNumberFormat="1" applyFont="1" applyFill="1" applyBorder="1" applyAlignment="1">
      <alignment horizontal="right" vertical="center"/>
    </xf>
    <xf numFmtId="0" fontId="10" fillId="0" borderId="36" xfId="0" applyFont="1" applyFill="1" applyBorder="1" applyAlignment="1">
      <alignment horizontal="right" vertical="center"/>
    </xf>
    <xf numFmtId="0" fontId="10" fillId="0" borderId="36" xfId="0" applyFont="1" applyFill="1" applyBorder="1" applyAlignment="1">
      <alignment vertical="center"/>
    </xf>
    <xf numFmtId="0" fontId="0" fillId="0" borderId="33" xfId="0" applyFont="1" applyFill="1" applyBorder="1" applyAlignment="1">
      <alignment horizontal="center" vertical="center"/>
    </xf>
    <xf numFmtId="0" fontId="0" fillId="0" borderId="15" xfId="0" applyFont="1" applyFill="1" applyBorder="1" applyAlignment="1">
      <alignment horizontal="distributed" vertical="center" wrapText="1"/>
    </xf>
    <xf numFmtId="0" fontId="0" fillId="0" borderId="22" xfId="0" applyFont="1" applyFill="1" applyBorder="1" applyAlignment="1">
      <alignment horizontal="distributed" vertical="center" wrapText="1"/>
    </xf>
    <xf numFmtId="0" fontId="0" fillId="0" borderId="0" xfId="0" applyFont="1" applyFill="1" applyBorder="1" applyAlignment="1">
      <alignment horizontal="left" vertical="center"/>
    </xf>
    <xf numFmtId="0" fontId="0" fillId="0" borderId="18"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9" xfId="0" applyFont="1" applyFill="1" applyBorder="1" applyAlignment="1">
      <alignment horizontal="distributed" vertical="center"/>
    </xf>
    <xf numFmtId="0" fontId="0" fillId="0" borderId="0" xfId="0" applyFont="1" applyFill="1" applyAlignment="1">
      <alignment horizontal="center" vertical="center"/>
    </xf>
    <xf numFmtId="0" fontId="0" fillId="0" borderId="6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5" xfId="0" applyFont="1" applyFill="1" applyBorder="1" applyAlignment="1">
      <alignment horizontal="distributed" vertical="center"/>
    </xf>
    <xf numFmtId="0" fontId="0" fillId="0" borderId="28" xfId="0" applyFont="1" applyFill="1" applyBorder="1" applyAlignment="1">
      <alignment horizontal="distributed" vertical="center"/>
    </xf>
    <xf numFmtId="0" fontId="0" fillId="0" borderId="66" xfId="0" applyFont="1" applyFill="1" applyBorder="1" applyAlignment="1">
      <alignment horizontal="distributed" vertical="center"/>
    </xf>
    <xf numFmtId="0" fontId="0" fillId="0" borderId="34"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0" xfId="0" applyFont="1" applyFill="1" applyBorder="1" applyAlignment="1">
      <alignment horizontal="distributed" vertical="center" wrapText="1"/>
    </xf>
    <xf numFmtId="0" fontId="0" fillId="0" borderId="13" xfId="0" applyFont="1" applyFill="1" applyBorder="1" applyAlignment="1">
      <alignment horizontal="center" vertical="center"/>
    </xf>
    <xf numFmtId="0" fontId="0" fillId="0" borderId="58" xfId="0" applyFont="1" applyFill="1" applyBorder="1" applyAlignment="1">
      <alignment horizontal="center" vertical="center"/>
    </xf>
    <xf numFmtId="0" fontId="10" fillId="0" borderId="0" xfId="0" applyFont="1" applyFill="1" applyBorder="1" applyAlignment="1">
      <alignment horizontal="right" vertical="center"/>
    </xf>
    <xf numFmtId="0" fontId="0" fillId="0" borderId="0" xfId="0" applyFont="1" applyFill="1" applyBorder="1" applyAlignment="1">
      <alignment vertical="center"/>
    </xf>
    <xf numFmtId="0" fontId="0" fillId="0" borderId="36" xfId="0" applyFont="1" applyFill="1" applyBorder="1" applyAlignment="1">
      <alignment vertical="center"/>
    </xf>
    <xf numFmtId="0" fontId="0" fillId="0" borderId="41" xfId="0" applyFont="1" applyFill="1" applyBorder="1" applyAlignment="1">
      <alignment horizontal="distributed" vertical="center"/>
    </xf>
    <xf numFmtId="0" fontId="0" fillId="0" borderId="24" xfId="0" applyFont="1" applyFill="1" applyBorder="1" applyAlignment="1">
      <alignment horizontal="distributed" vertical="center"/>
    </xf>
    <xf numFmtId="0" fontId="0" fillId="0" borderId="38"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9"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65"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66" xfId="0" applyFont="1" applyFill="1" applyBorder="1" applyAlignment="1">
      <alignment horizontal="distributed" vertical="center"/>
    </xf>
    <xf numFmtId="0" fontId="5" fillId="0" borderId="68"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43"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41"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38" xfId="0" applyFont="1" applyFill="1" applyBorder="1" applyAlignment="1">
      <alignment horizontal="distributed" vertical="center"/>
    </xf>
    <xf numFmtId="0" fontId="5" fillId="0" borderId="29" xfId="0" applyFont="1" applyFill="1" applyBorder="1" applyAlignment="1">
      <alignment horizontal="left" vertical="center"/>
    </xf>
    <xf numFmtId="0" fontId="5" fillId="0" borderId="70" xfId="0" applyFont="1" applyFill="1" applyBorder="1" applyAlignment="1">
      <alignment horizontal="distributed" vertical="center"/>
    </xf>
    <xf numFmtId="0" fontId="5" fillId="0" borderId="36" xfId="0" applyFont="1" applyFill="1" applyBorder="1" applyAlignment="1">
      <alignment horizontal="distributed" vertical="center"/>
    </xf>
    <xf numFmtId="0" fontId="5" fillId="0" borderId="50" xfId="0" applyFont="1" applyFill="1" applyBorder="1" applyAlignment="1">
      <alignment horizontal="distributed" vertical="center"/>
    </xf>
    <xf numFmtId="0" fontId="5" fillId="0" borderId="29" xfId="0" applyFont="1" applyFill="1" applyBorder="1" applyAlignment="1">
      <alignment horizontal="left"/>
    </xf>
    <xf numFmtId="0" fontId="5" fillId="0" borderId="71" xfId="0" applyFont="1" applyFill="1" applyBorder="1" applyAlignment="1">
      <alignment horizontal="center" vertical="center"/>
    </xf>
    <xf numFmtId="0" fontId="5" fillId="0" borderId="12" xfId="0" applyFont="1" applyFill="1" applyBorder="1" applyAlignment="1">
      <alignment horizontal="center" vertical="center"/>
    </xf>
    <xf numFmtId="0" fontId="9" fillId="0" borderId="0" xfId="0" applyFont="1" applyFill="1" applyBorder="1" applyAlignment="1">
      <alignment horizontal="distributed" vertical="center"/>
    </xf>
    <xf numFmtId="0" fontId="9" fillId="0" borderId="19" xfId="0" applyFont="1" applyFill="1" applyBorder="1" applyAlignment="1">
      <alignment horizontal="distributed" vertical="center"/>
    </xf>
    <xf numFmtId="0" fontId="5" fillId="0" borderId="72" xfId="0" applyFont="1" applyFill="1" applyBorder="1" applyAlignment="1">
      <alignment horizontal="distributed" vertical="center" wrapText="1"/>
    </xf>
    <xf numFmtId="0" fontId="5" fillId="0" borderId="35" xfId="0" applyFont="1" applyFill="1" applyBorder="1" applyAlignment="1">
      <alignment horizontal="distributed" vertical="center"/>
    </xf>
    <xf numFmtId="0" fontId="5" fillId="0" borderId="67" xfId="0" applyFont="1" applyFill="1" applyBorder="1" applyAlignment="1">
      <alignment horizontal="distributed" vertical="center"/>
    </xf>
    <xf numFmtId="0" fontId="5" fillId="0" borderId="65" xfId="0" applyFont="1" applyFill="1" applyBorder="1" applyAlignment="1">
      <alignment horizontal="distributed" vertical="center" wrapText="1"/>
    </xf>
    <xf numFmtId="0" fontId="5" fillId="0" borderId="68"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70" xfId="0" applyFont="1" applyFill="1" applyBorder="1" applyAlignment="1">
      <alignment horizontal="distributed" vertical="center" wrapText="1"/>
    </xf>
    <xf numFmtId="0" fontId="5" fillId="0" borderId="73" xfId="0" applyFont="1" applyFill="1" applyBorder="1" applyAlignment="1">
      <alignment horizontal="distributed" vertical="center" wrapText="1"/>
    </xf>
    <xf numFmtId="0" fontId="5" fillId="0" borderId="51" xfId="0" applyFont="1" applyFill="1" applyBorder="1" applyAlignment="1">
      <alignment horizontal="distributed" vertical="center"/>
    </xf>
    <xf numFmtId="0" fontId="5" fillId="0" borderId="74" xfId="0" applyFont="1" applyFill="1" applyBorder="1" applyAlignment="1">
      <alignment horizontal="distributed" vertical="center"/>
    </xf>
    <xf numFmtId="0" fontId="5" fillId="0" borderId="75" xfId="0" applyFont="1" applyFill="1" applyBorder="1" applyAlignment="1">
      <alignment horizontal="distributed" vertical="center" wrapText="1"/>
    </xf>
    <xf numFmtId="0" fontId="5" fillId="0" borderId="52" xfId="0" applyFont="1" applyFill="1" applyBorder="1" applyAlignment="1">
      <alignment horizontal="distributed" vertical="center"/>
    </xf>
    <xf numFmtId="0" fontId="5" fillId="0" borderId="76" xfId="0" applyFont="1" applyFill="1" applyBorder="1" applyAlignment="1">
      <alignment horizontal="distributed" vertical="center"/>
    </xf>
    <xf numFmtId="0" fontId="5" fillId="0" borderId="3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3" xfId="0" applyFont="1" applyFill="1" applyBorder="1" applyAlignment="1">
      <alignment horizontal="center" vertical="center"/>
    </xf>
    <xf numFmtId="0" fontId="6" fillId="0" borderId="29"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pplyBorder="1" applyAlignment="1">
      <alignment horizontal="distributed" vertical="center" wrapText="1"/>
    </xf>
    <xf numFmtId="0" fontId="4" fillId="0" borderId="0" xfId="0" applyFont="1" applyFill="1" applyBorder="1" applyAlignment="1">
      <alignment vertical="top" wrapText="1"/>
    </xf>
    <xf numFmtId="0" fontId="5" fillId="0" borderId="0" xfId="0" applyFont="1" applyFill="1" applyBorder="1" applyAlignment="1">
      <alignment horizontal="left"/>
    </xf>
    <xf numFmtId="0" fontId="0" fillId="0" borderId="0" xfId="0" applyFont="1" applyFill="1" applyBorder="1" applyAlignment="1">
      <alignment/>
    </xf>
    <xf numFmtId="0" fontId="5" fillId="0" borderId="0" xfId="0" applyFont="1" applyFill="1" applyBorder="1" applyAlignment="1">
      <alignment horizontal="center" vertical="center" shrinkToFit="1"/>
    </xf>
    <xf numFmtId="0" fontId="5" fillId="0" borderId="72" xfId="0" applyFont="1" applyFill="1" applyBorder="1" applyAlignment="1">
      <alignment horizontal="distributed" vertical="center"/>
    </xf>
    <xf numFmtId="0" fontId="5" fillId="0" borderId="29" xfId="0" applyFont="1" applyFill="1" applyBorder="1" applyAlignment="1">
      <alignment horizontal="left" wrapText="1"/>
    </xf>
    <xf numFmtId="0" fontId="0" fillId="0" borderId="29" xfId="0" applyFont="1" applyFill="1" applyBorder="1" applyAlignment="1">
      <alignment/>
    </xf>
    <xf numFmtId="0" fontId="4" fillId="0" borderId="0" xfId="0" applyFont="1" applyFill="1" applyAlignment="1">
      <alignment vertical="top" wrapText="1"/>
    </xf>
    <xf numFmtId="0" fontId="5" fillId="0" borderId="77" xfId="0" applyFont="1" applyFill="1" applyBorder="1" applyAlignment="1">
      <alignment horizontal="center" vertical="center"/>
    </xf>
    <xf numFmtId="0" fontId="5" fillId="0" borderId="77"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78"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5" fillId="0" borderId="21" xfId="0" applyFont="1" applyFill="1" applyBorder="1" applyAlignment="1">
      <alignment horizontal="center" vertical="center"/>
    </xf>
    <xf numFmtId="0" fontId="5" fillId="0" borderId="3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12" fillId="0" borderId="36" xfId="0" applyFont="1" applyFill="1" applyBorder="1" applyAlignment="1">
      <alignment horizontal="righ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29" xfId="0" applyFont="1" applyFill="1" applyBorder="1" applyAlignment="1">
      <alignment horizontal="center" vertical="top"/>
    </xf>
    <xf numFmtId="0" fontId="6" fillId="0" borderId="0" xfId="0" applyFont="1" applyFill="1" applyAlignment="1">
      <alignment horizontal="center" vertical="top"/>
    </xf>
    <xf numFmtId="0" fontId="5" fillId="0" borderId="78"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79" xfId="0" applyFont="1" applyFill="1" applyBorder="1" applyAlignment="1">
      <alignment horizontal="center" vertical="center"/>
    </xf>
    <xf numFmtId="0" fontId="0" fillId="0" borderId="37" xfId="0" applyFont="1" applyFill="1" applyBorder="1" applyAlignment="1">
      <alignment/>
    </xf>
    <xf numFmtId="0" fontId="0" fillId="0" borderId="48" xfId="0" applyFont="1" applyFill="1" applyBorder="1" applyAlignment="1">
      <alignment/>
    </xf>
    <xf numFmtId="0" fontId="5" fillId="0" borderId="80" xfId="0" applyFont="1" applyFill="1" applyBorder="1" applyAlignment="1">
      <alignment horizontal="center" vertical="center"/>
    </xf>
    <xf numFmtId="0" fontId="0" fillId="0" borderId="27" xfId="0" applyFont="1" applyFill="1" applyBorder="1" applyAlignment="1">
      <alignment horizontal="distributed" vertical="center" wrapText="1"/>
    </xf>
    <xf numFmtId="0" fontId="5" fillId="0" borderId="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left" vertical="top" wrapText="1"/>
    </xf>
    <xf numFmtId="0" fontId="5" fillId="0" borderId="37"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79"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81" xfId="0" applyFont="1" applyFill="1" applyBorder="1" applyAlignment="1">
      <alignment horizontal="center" vertical="center" shrinkToFit="1"/>
    </xf>
  </cellXfs>
  <cellStyles count="22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 xfId="62"/>
    <cellStyle name="標準 100" xfId="63"/>
    <cellStyle name="標準 101" xfId="64"/>
    <cellStyle name="標準 102" xfId="65"/>
    <cellStyle name="標準 103" xfId="66"/>
    <cellStyle name="標準 104" xfId="67"/>
    <cellStyle name="標準 105" xfId="68"/>
    <cellStyle name="標準 106" xfId="69"/>
    <cellStyle name="標準 107" xfId="70"/>
    <cellStyle name="標準 108" xfId="71"/>
    <cellStyle name="標準 109" xfId="72"/>
    <cellStyle name="標準 11" xfId="73"/>
    <cellStyle name="標準 110" xfId="74"/>
    <cellStyle name="標準 111" xfId="75"/>
    <cellStyle name="標準 112" xfId="76"/>
    <cellStyle name="標準 113" xfId="77"/>
    <cellStyle name="標準 114" xfId="78"/>
    <cellStyle name="標準 115" xfId="79"/>
    <cellStyle name="標準 116" xfId="80"/>
    <cellStyle name="標準 117" xfId="81"/>
    <cellStyle name="標準 118" xfId="82"/>
    <cellStyle name="標準 119" xfId="83"/>
    <cellStyle name="標準 12" xfId="84"/>
    <cellStyle name="標準 120" xfId="85"/>
    <cellStyle name="標準 121" xfId="86"/>
    <cellStyle name="標準 122" xfId="87"/>
    <cellStyle name="標準 123" xfId="88"/>
    <cellStyle name="標準 124" xfId="89"/>
    <cellStyle name="標準 125" xfId="90"/>
    <cellStyle name="標準 126" xfId="91"/>
    <cellStyle name="標準 127" xfId="92"/>
    <cellStyle name="標準 128" xfId="93"/>
    <cellStyle name="標準 129" xfId="94"/>
    <cellStyle name="標準 13" xfId="95"/>
    <cellStyle name="標準 130" xfId="96"/>
    <cellStyle name="標準 131" xfId="97"/>
    <cellStyle name="標準 132" xfId="98"/>
    <cellStyle name="標準 133" xfId="99"/>
    <cellStyle name="標準 134" xfId="100"/>
    <cellStyle name="標準 135" xfId="101"/>
    <cellStyle name="標準 136" xfId="102"/>
    <cellStyle name="標準 137" xfId="103"/>
    <cellStyle name="標準 138" xfId="104"/>
    <cellStyle name="標準 139" xfId="105"/>
    <cellStyle name="標準 14" xfId="106"/>
    <cellStyle name="標準 140" xfId="107"/>
    <cellStyle name="標準 141" xfId="108"/>
    <cellStyle name="標準 142" xfId="109"/>
    <cellStyle name="標準 143" xfId="110"/>
    <cellStyle name="標準 144" xfId="111"/>
    <cellStyle name="標準 145" xfId="112"/>
    <cellStyle name="標準 146" xfId="113"/>
    <cellStyle name="標準 147" xfId="114"/>
    <cellStyle name="標準 148" xfId="115"/>
    <cellStyle name="標準 149" xfId="116"/>
    <cellStyle name="標準 15" xfId="117"/>
    <cellStyle name="標準 150" xfId="118"/>
    <cellStyle name="標準 151" xfId="119"/>
    <cellStyle name="標準 152" xfId="120"/>
    <cellStyle name="標準 153" xfId="121"/>
    <cellStyle name="標準 154" xfId="122"/>
    <cellStyle name="標準 155" xfId="123"/>
    <cellStyle name="標準 156" xfId="124"/>
    <cellStyle name="標準 157" xfId="125"/>
    <cellStyle name="標準 158" xfId="126"/>
    <cellStyle name="標準 159" xfId="127"/>
    <cellStyle name="標準 16" xfId="128"/>
    <cellStyle name="標準 160" xfId="129"/>
    <cellStyle name="標準 161" xfId="130"/>
    <cellStyle name="標準 162" xfId="131"/>
    <cellStyle name="標準 163" xfId="132"/>
    <cellStyle name="標準 164" xfId="133"/>
    <cellStyle name="標準 165" xfId="134"/>
    <cellStyle name="標準 166" xfId="135"/>
    <cellStyle name="標準 167" xfId="136"/>
    <cellStyle name="標準 168" xfId="137"/>
    <cellStyle name="標準 169" xfId="138"/>
    <cellStyle name="標準 17" xfId="139"/>
    <cellStyle name="標準 170" xfId="140"/>
    <cellStyle name="標準 171" xfId="141"/>
    <cellStyle name="標準 172" xfId="142"/>
    <cellStyle name="標準 173" xfId="143"/>
    <cellStyle name="標準 174" xfId="144"/>
    <cellStyle name="標準 18" xfId="145"/>
    <cellStyle name="標準 19" xfId="146"/>
    <cellStyle name="標準 2" xfId="147"/>
    <cellStyle name="標準 20" xfId="148"/>
    <cellStyle name="標準 21" xfId="149"/>
    <cellStyle name="標準 22" xfId="150"/>
    <cellStyle name="標準 23" xfId="151"/>
    <cellStyle name="標準 24" xfId="152"/>
    <cellStyle name="標準 25" xfId="153"/>
    <cellStyle name="標準 26" xfId="154"/>
    <cellStyle name="標準 27" xfId="155"/>
    <cellStyle name="標準 28" xfId="156"/>
    <cellStyle name="標準 29" xfId="157"/>
    <cellStyle name="標準 3" xfId="158"/>
    <cellStyle name="標準 30" xfId="159"/>
    <cellStyle name="標準 31" xfId="160"/>
    <cellStyle name="標準 32" xfId="161"/>
    <cellStyle name="標準 33" xfId="162"/>
    <cellStyle name="標準 34" xfId="163"/>
    <cellStyle name="標準 35" xfId="164"/>
    <cellStyle name="標準 36" xfId="165"/>
    <cellStyle name="標準 37" xfId="166"/>
    <cellStyle name="標準 38" xfId="167"/>
    <cellStyle name="標準 39" xfId="168"/>
    <cellStyle name="標準 4" xfId="169"/>
    <cellStyle name="標準 40" xfId="170"/>
    <cellStyle name="標準 41" xfId="171"/>
    <cellStyle name="標準 42" xfId="172"/>
    <cellStyle name="標準 43" xfId="173"/>
    <cellStyle name="標準 44" xfId="174"/>
    <cellStyle name="標準 45" xfId="175"/>
    <cellStyle name="標準 46" xfId="176"/>
    <cellStyle name="標準 47" xfId="177"/>
    <cellStyle name="標準 48" xfId="178"/>
    <cellStyle name="標準 49" xfId="179"/>
    <cellStyle name="標準 5" xfId="180"/>
    <cellStyle name="標準 50" xfId="181"/>
    <cellStyle name="標準 51" xfId="182"/>
    <cellStyle name="標準 52" xfId="183"/>
    <cellStyle name="標準 53" xfId="184"/>
    <cellStyle name="標準 54" xfId="185"/>
    <cellStyle name="標準 55" xfId="186"/>
    <cellStyle name="標準 56" xfId="187"/>
    <cellStyle name="標準 57" xfId="188"/>
    <cellStyle name="標準 58" xfId="189"/>
    <cellStyle name="標準 59" xfId="190"/>
    <cellStyle name="標準 6" xfId="191"/>
    <cellStyle name="標準 60" xfId="192"/>
    <cellStyle name="標準 61" xfId="193"/>
    <cellStyle name="標準 62" xfId="194"/>
    <cellStyle name="標準 63" xfId="195"/>
    <cellStyle name="標準 64" xfId="196"/>
    <cellStyle name="標準 65" xfId="197"/>
    <cellStyle name="標準 66" xfId="198"/>
    <cellStyle name="標準 67" xfId="199"/>
    <cellStyle name="標準 68" xfId="200"/>
    <cellStyle name="標準 69" xfId="201"/>
    <cellStyle name="標準 7" xfId="202"/>
    <cellStyle name="標準 70" xfId="203"/>
    <cellStyle name="標準 71" xfId="204"/>
    <cellStyle name="標準 72" xfId="205"/>
    <cellStyle name="標準 73" xfId="206"/>
    <cellStyle name="標準 74" xfId="207"/>
    <cellStyle name="標準 75" xfId="208"/>
    <cellStyle name="標準 76" xfId="209"/>
    <cellStyle name="標準 77" xfId="210"/>
    <cellStyle name="標準 78" xfId="211"/>
    <cellStyle name="標準 79" xfId="212"/>
    <cellStyle name="標準 8" xfId="213"/>
    <cellStyle name="標準 80" xfId="214"/>
    <cellStyle name="標準 81" xfId="215"/>
    <cellStyle name="標準 82" xfId="216"/>
    <cellStyle name="標準 83" xfId="217"/>
    <cellStyle name="標準 84" xfId="218"/>
    <cellStyle name="標準 85" xfId="219"/>
    <cellStyle name="標準 86" xfId="220"/>
    <cellStyle name="標準 87" xfId="221"/>
    <cellStyle name="標準 88" xfId="222"/>
    <cellStyle name="標準 89" xfId="223"/>
    <cellStyle name="標準 9" xfId="224"/>
    <cellStyle name="標準 90" xfId="225"/>
    <cellStyle name="標準 91" xfId="226"/>
    <cellStyle name="標準 92" xfId="227"/>
    <cellStyle name="標準 93" xfId="228"/>
    <cellStyle name="標準 94" xfId="229"/>
    <cellStyle name="標準 95" xfId="230"/>
    <cellStyle name="標準 96" xfId="231"/>
    <cellStyle name="標準 97" xfId="232"/>
    <cellStyle name="標準 98" xfId="233"/>
    <cellStyle name="標準 99" xfId="234"/>
    <cellStyle name="Followed Hyperlink" xfId="235"/>
    <cellStyle name="良い" xfId="2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AQ26"/>
  <sheetViews>
    <sheetView showGridLines="0" view="pageBreakPreview" zoomScale="75" zoomScaleNormal="75" zoomScaleSheetLayoutView="75" zoomScalePageLayoutView="0" workbookViewId="0" topLeftCell="A1">
      <pane xSplit="3" ySplit="5" topLeftCell="D6" activePane="bottomRight" state="frozen"/>
      <selection pane="topLeft" activeCell="AL12" sqref="AL12"/>
      <selection pane="topRight" activeCell="AL12" sqref="AL12"/>
      <selection pane="bottomLeft" activeCell="AL12" sqref="AL12"/>
      <selection pane="bottomRight" activeCell="A1" sqref="A1"/>
    </sheetView>
  </sheetViews>
  <sheetFormatPr defaultColWidth="9.00390625" defaultRowHeight="17.25" customHeight="1"/>
  <cols>
    <col min="1" max="3" width="7.125" style="263" customWidth="1"/>
    <col min="4" max="5" width="15.00390625" style="263" customWidth="1"/>
    <col min="6" max="9" width="8.25390625" style="263" customWidth="1"/>
    <col min="10" max="11" width="15.00390625" style="263" customWidth="1"/>
    <col min="12" max="15" width="8.25390625" style="263" customWidth="1"/>
    <col min="16" max="17" width="15.00390625" style="263" customWidth="1"/>
    <col min="18" max="21" width="8.25390625" style="263" customWidth="1"/>
    <col min="22" max="22" width="1.12109375" style="263" customWidth="1"/>
    <col min="23" max="25" width="9.125" style="263" customWidth="1"/>
    <col min="26" max="26" width="17.50390625" style="263" customWidth="1"/>
    <col min="27" max="27" width="18.75390625" style="263" customWidth="1"/>
    <col min="28" max="29" width="7.25390625" style="263" customWidth="1"/>
    <col min="30" max="30" width="8.125" style="263" customWidth="1"/>
    <col min="31" max="31" width="8.625" style="263" customWidth="1"/>
    <col min="32" max="32" width="11.75390625" style="263" customWidth="1"/>
    <col min="33" max="33" width="18.75390625" style="263" customWidth="1"/>
    <col min="34" max="35" width="7.25390625" style="263" customWidth="1"/>
    <col min="36" max="37" width="8.125" style="263" customWidth="1"/>
    <col min="38" max="38" width="13.00390625" style="263" customWidth="1"/>
    <col min="39" max="39" width="18.75390625" style="263" customWidth="1"/>
    <col min="40" max="41" width="7.25390625" style="263" customWidth="1"/>
    <col min="42" max="42" width="8.25390625" style="263" customWidth="1"/>
    <col min="43" max="43" width="8.625" style="263" customWidth="1"/>
    <col min="44" max="44" width="8.50390625" style="263" customWidth="1"/>
    <col min="45" max="45" width="9.00390625" style="263" customWidth="1"/>
    <col min="46" max="16384" width="9.00390625" style="263" customWidth="1"/>
  </cols>
  <sheetData>
    <row r="1" s="223" customFormat="1" ht="30" customHeight="1">
      <c r="A1" s="223" t="s">
        <v>104</v>
      </c>
    </row>
    <row r="2" spans="1:21" s="223" customFormat="1" ht="30" customHeight="1" thickBot="1">
      <c r="A2" s="223" t="s">
        <v>105</v>
      </c>
      <c r="S2" s="643" t="s">
        <v>1</v>
      </c>
      <c r="T2" s="644"/>
      <c r="U2" s="644"/>
    </row>
    <row r="3" spans="1:43" ht="26.25" customHeight="1">
      <c r="A3" s="653" t="s">
        <v>76</v>
      </c>
      <c r="B3" s="654"/>
      <c r="C3" s="655"/>
      <c r="D3" s="662" t="s">
        <v>0</v>
      </c>
      <c r="E3" s="662"/>
      <c r="F3" s="662"/>
      <c r="G3" s="662"/>
      <c r="H3" s="662"/>
      <c r="I3" s="662"/>
      <c r="J3" s="662" t="s">
        <v>19</v>
      </c>
      <c r="K3" s="662"/>
      <c r="L3" s="662"/>
      <c r="M3" s="662"/>
      <c r="N3" s="662"/>
      <c r="O3" s="662"/>
      <c r="P3" s="662" t="s">
        <v>2</v>
      </c>
      <c r="Q3" s="662"/>
      <c r="R3" s="662"/>
      <c r="S3" s="662"/>
      <c r="T3" s="662"/>
      <c r="U3" s="672"/>
      <c r="V3" s="535"/>
      <c r="W3" s="657"/>
      <c r="X3" s="657"/>
      <c r="Y3" s="657"/>
      <c r="Z3" s="657"/>
      <c r="AA3" s="657"/>
      <c r="AB3" s="657"/>
      <c r="AC3" s="657"/>
      <c r="AD3" s="657"/>
      <c r="AE3" s="657"/>
      <c r="AF3" s="657"/>
      <c r="AG3" s="657"/>
      <c r="AH3" s="657"/>
      <c r="AI3" s="657"/>
      <c r="AJ3" s="657"/>
      <c r="AK3" s="657"/>
      <c r="AL3" s="657"/>
      <c r="AM3" s="657"/>
      <c r="AN3" s="657"/>
      <c r="AO3" s="657"/>
      <c r="AP3" s="657"/>
      <c r="AQ3" s="657"/>
    </row>
    <row r="4" spans="1:43" ht="26.25" customHeight="1">
      <c r="A4" s="656"/>
      <c r="B4" s="657"/>
      <c r="C4" s="658"/>
      <c r="D4" s="645" t="s">
        <v>77</v>
      </c>
      <c r="E4" s="646" t="s">
        <v>121</v>
      </c>
      <c r="F4" s="645" t="s">
        <v>118</v>
      </c>
      <c r="G4" s="645"/>
      <c r="H4" s="666" t="s">
        <v>119</v>
      </c>
      <c r="I4" s="667"/>
      <c r="J4" s="645" t="s">
        <v>77</v>
      </c>
      <c r="K4" s="646" t="s">
        <v>121</v>
      </c>
      <c r="L4" s="645" t="s">
        <v>118</v>
      </c>
      <c r="M4" s="645"/>
      <c r="N4" s="666" t="s">
        <v>120</v>
      </c>
      <c r="O4" s="667"/>
      <c r="P4" s="645" t="s">
        <v>77</v>
      </c>
      <c r="Q4" s="646" t="s">
        <v>121</v>
      </c>
      <c r="R4" s="645" t="s">
        <v>118</v>
      </c>
      <c r="S4" s="645"/>
      <c r="T4" s="666" t="s">
        <v>120</v>
      </c>
      <c r="U4" s="673"/>
      <c r="V4" s="535"/>
      <c r="W4" s="657"/>
      <c r="X4" s="657"/>
      <c r="Y4" s="657"/>
      <c r="Z4" s="657"/>
      <c r="AA4" s="671"/>
      <c r="AB4" s="657"/>
      <c r="AC4" s="657"/>
      <c r="AD4" s="657"/>
      <c r="AE4" s="657"/>
      <c r="AF4" s="657"/>
      <c r="AG4" s="671"/>
      <c r="AH4" s="657"/>
      <c r="AI4" s="657"/>
      <c r="AJ4" s="657"/>
      <c r="AK4" s="657"/>
      <c r="AL4" s="657"/>
      <c r="AM4" s="671"/>
      <c r="AN4" s="657"/>
      <c r="AO4" s="657"/>
      <c r="AP4" s="657"/>
      <c r="AQ4" s="657"/>
    </row>
    <row r="5" spans="1:43" ht="26.25" customHeight="1">
      <c r="A5" s="659"/>
      <c r="B5" s="660"/>
      <c r="C5" s="661"/>
      <c r="D5" s="645"/>
      <c r="E5" s="647"/>
      <c r="F5" s="264">
        <v>30</v>
      </c>
      <c r="G5" s="264">
        <v>29</v>
      </c>
      <c r="H5" s="265" t="s">
        <v>185</v>
      </c>
      <c r="I5" s="265" t="s">
        <v>184</v>
      </c>
      <c r="J5" s="645"/>
      <c r="K5" s="647"/>
      <c r="L5" s="264">
        <f>F5</f>
        <v>30</v>
      </c>
      <c r="M5" s="264">
        <f>G5</f>
        <v>29</v>
      </c>
      <c r="N5" s="265" t="str">
        <f>H5</f>
        <v>30/29</v>
      </c>
      <c r="O5" s="265" t="str">
        <f>I5</f>
        <v>29/28</v>
      </c>
      <c r="P5" s="645"/>
      <c r="Q5" s="647"/>
      <c r="R5" s="264">
        <f>L5</f>
        <v>30</v>
      </c>
      <c r="S5" s="264">
        <f>M5</f>
        <v>29</v>
      </c>
      <c r="T5" s="447" t="str">
        <f>N5</f>
        <v>30/29</v>
      </c>
      <c r="U5" s="448" t="str">
        <f>O5</f>
        <v>29/28</v>
      </c>
      <c r="V5" s="536"/>
      <c r="W5" s="657"/>
      <c r="X5" s="657"/>
      <c r="Y5" s="657"/>
      <c r="Z5" s="657"/>
      <c r="AA5" s="671"/>
      <c r="AB5" s="535"/>
      <c r="AC5" s="535"/>
      <c r="AD5" s="536"/>
      <c r="AE5" s="536"/>
      <c r="AF5" s="657"/>
      <c r="AG5" s="671"/>
      <c r="AH5" s="535"/>
      <c r="AI5" s="535"/>
      <c r="AJ5" s="536"/>
      <c r="AK5" s="536"/>
      <c r="AL5" s="657"/>
      <c r="AM5" s="671"/>
      <c r="AN5" s="535"/>
      <c r="AO5" s="535"/>
      <c r="AP5" s="539"/>
      <c r="AQ5" s="539"/>
    </row>
    <row r="6" spans="1:43" ht="41.25" customHeight="1">
      <c r="A6" s="668" t="s">
        <v>5</v>
      </c>
      <c r="B6" s="669"/>
      <c r="C6" s="670"/>
      <c r="D6" s="290">
        <v>3756958</v>
      </c>
      <c r="E6" s="291">
        <v>3754923</v>
      </c>
      <c r="F6" s="266">
        <v>0.6</v>
      </c>
      <c r="G6" s="266">
        <v>0.6</v>
      </c>
      <c r="H6" s="266">
        <v>0.1</v>
      </c>
      <c r="I6" s="266">
        <v>-1.4</v>
      </c>
      <c r="J6" s="292">
        <v>399081</v>
      </c>
      <c r="K6" s="293">
        <v>399061</v>
      </c>
      <c r="L6" s="266">
        <v>1</v>
      </c>
      <c r="M6" s="266">
        <v>1.1</v>
      </c>
      <c r="N6" s="266">
        <v>1.1</v>
      </c>
      <c r="O6" s="266">
        <v>-4.6</v>
      </c>
      <c r="P6" s="267">
        <v>4156039</v>
      </c>
      <c r="Q6" s="267">
        <v>4153984</v>
      </c>
      <c r="R6" s="266">
        <v>0.7</v>
      </c>
      <c r="S6" s="266">
        <v>0.6</v>
      </c>
      <c r="T6" s="266">
        <v>0.2</v>
      </c>
      <c r="U6" s="268">
        <v>-1.7</v>
      </c>
      <c r="V6" s="537"/>
      <c r="W6" s="650"/>
      <c r="X6" s="650"/>
      <c r="Y6" s="650"/>
      <c r="Z6" s="540"/>
      <c r="AA6" s="541"/>
      <c r="AB6" s="537"/>
      <c r="AC6" s="537"/>
      <c r="AD6" s="537"/>
      <c r="AE6" s="537"/>
      <c r="AF6" s="542"/>
      <c r="AG6" s="543"/>
      <c r="AH6" s="537"/>
      <c r="AI6" s="537"/>
      <c r="AJ6" s="537"/>
      <c r="AK6" s="537"/>
      <c r="AL6" s="544"/>
      <c r="AM6" s="544"/>
      <c r="AN6" s="537"/>
      <c r="AO6" s="537"/>
      <c r="AP6" s="537"/>
      <c r="AQ6" s="537"/>
    </row>
    <row r="7" spans="1:43" ht="41.25" customHeight="1">
      <c r="A7" s="649" t="s">
        <v>6</v>
      </c>
      <c r="B7" s="650"/>
      <c r="C7" s="651"/>
      <c r="D7" s="294">
        <v>73891639</v>
      </c>
      <c r="E7" s="295">
        <v>57139574</v>
      </c>
      <c r="F7" s="269">
        <v>12.3</v>
      </c>
      <c r="G7" s="269">
        <v>12.3</v>
      </c>
      <c r="H7" s="269">
        <v>-1.4</v>
      </c>
      <c r="I7" s="269">
        <v>2.3</v>
      </c>
      <c r="J7" s="296">
        <v>6283433</v>
      </c>
      <c r="K7" s="297">
        <v>5154929</v>
      </c>
      <c r="L7" s="269">
        <v>16.4</v>
      </c>
      <c r="M7" s="269">
        <v>17</v>
      </c>
      <c r="N7" s="269">
        <v>3.8</v>
      </c>
      <c r="O7" s="269">
        <v>14.4</v>
      </c>
      <c r="P7" s="270">
        <v>80175072</v>
      </c>
      <c r="Q7" s="270">
        <v>62294503</v>
      </c>
      <c r="R7" s="269">
        <v>12.5</v>
      </c>
      <c r="S7" s="269">
        <v>12.6</v>
      </c>
      <c r="T7" s="269">
        <v>-1</v>
      </c>
      <c r="U7" s="271">
        <v>3.1</v>
      </c>
      <c r="V7" s="537"/>
      <c r="W7" s="650"/>
      <c r="X7" s="650"/>
      <c r="Y7" s="650"/>
      <c r="Z7" s="545"/>
      <c r="AA7" s="546"/>
      <c r="AB7" s="537"/>
      <c r="AC7" s="537"/>
      <c r="AD7" s="537"/>
      <c r="AE7" s="537"/>
      <c r="AF7" s="547"/>
      <c r="AG7" s="548"/>
      <c r="AH7" s="537"/>
      <c r="AI7" s="537"/>
      <c r="AJ7" s="537"/>
      <c r="AK7" s="537"/>
      <c r="AL7" s="544"/>
      <c r="AM7" s="544"/>
      <c r="AN7" s="537"/>
      <c r="AO7" s="537"/>
      <c r="AP7" s="537"/>
      <c r="AQ7" s="537"/>
    </row>
    <row r="8" spans="1:43" ht="41.25" customHeight="1">
      <c r="A8" s="649" t="s">
        <v>7</v>
      </c>
      <c r="B8" s="650"/>
      <c r="C8" s="651"/>
      <c r="D8" s="298">
        <v>204565394</v>
      </c>
      <c r="E8" s="299">
        <v>103073434</v>
      </c>
      <c r="F8" s="269">
        <v>34</v>
      </c>
      <c r="G8" s="269">
        <v>34.1</v>
      </c>
      <c r="H8" s="269">
        <v>-1.6</v>
      </c>
      <c r="I8" s="269">
        <v>0.5</v>
      </c>
      <c r="J8" s="300">
        <v>9827033</v>
      </c>
      <c r="K8" s="301">
        <v>5542713</v>
      </c>
      <c r="L8" s="269">
        <v>25.6</v>
      </c>
      <c r="M8" s="269">
        <v>27</v>
      </c>
      <c r="N8" s="269">
        <v>2.1</v>
      </c>
      <c r="O8" s="269">
        <v>-2.5</v>
      </c>
      <c r="P8" s="270">
        <v>214392427</v>
      </c>
      <c r="Q8" s="270">
        <v>108616147</v>
      </c>
      <c r="R8" s="269">
        <v>33.5</v>
      </c>
      <c r="S8" s="269">
        <v>33.7</v>
      </c>
      <c r="T8" s="269">
        <v>-1.5</v>
      </c>
      <c r="U8" s="271">
        <v>0.4</v>
      </c>
      <c r="V8" s="537"/>
      <c r="W8" s="650"/>
      <c r="X8" s="650"/>
      <c r="Y8" s="650"/>
      <c r="Z8" s="549"/>
      <c r="AA8" s="550"/>
      <c r="AB8" s="537"/>
      <c r="AC8" s="537"/>
      <c r="AD8" s="537"/>
      <c r="AE8" s="537"/>
      <c r="AF8" s="551"/>
      <c r="AG8" s="552"/>
      <c r="AH8" s="537"/>
      <c r="AI8" s="537"/>
      <c r="AJ8" s="537"/>
      <c r="AK8" s="537"/>
      <c r="AL8" s="544"/>
      <c r="AM8" s="544"/>
      <c r="AN8" s="537"/>
      <c r="AO8" s="537"/>
      <c r="AP8" s="537"/>
      <c r="AQ8" s="537"/>
    </row>
    <row r="9" spans="1:43" ht="41.25" customHeight="1">
      <c r="A9" s="649" t="s">
        <v>8</v>
      </c>
      <c r="B9" s="650"/>
      <c r="C9" s="651"/>
      <c r="D9" s="302">
        <v>60890890</v>
      </c>
      <c r="E9" s="303">
        <v>38929819</v>
      </c>
      <c r="F9" s="269">
        <v>10.1</v>
      </c>
      <c r="G9" s="269">
        <v>9.5</v>
      </c>
      <c r="H9" s="269">
        <v>5.3</v>
      </c>
      <c r="I9" s="269">
        <v>13.5</v>
      </c>
      <c r="J9" s="304">
        <v>4705024</v>
      </c>
      <c r="K9" s="305">
        <v>3808099</v>
      </c>
      <c r="L9" s="269">
        <v>12.3</v>
      </c>
      <c r="M9" s="269">
        <v>11.8</v>
      </c>
      <c r="N9" s="269">
        <v>12.1</v>
      </c>
      <c r="O9" s="269">
        <v>6.6</v>
      </c>
      <c r="P9" s="270">
        <v>65595914</v>
      </c>
      <c r="Q9" s="270">
        <v>42737918</v>
      </c>
      <c r="R9" s="269">
        <v>10.3</v>
      </c>
      <c r="S9" s="269">
        <v>9.6</v>
      </c>
      <c r="T9" s="269">
        <v>5.8</v>
      </c>
      <c r="U9" s="271">
        <v>13</v>
      </c>
      <c r="V9" s="537"/>
      <c r="W9" s="650"/>
      <c r="X9" s="650"/>
      <c r="Y9" s="650"/>
      <c r="Z9" s="553"/>
      <c r="AA9" s="554"/>
      <c r="AB9" s="537"/>
      <c r="AC9" s="537"/>
      <c r="AD9" s="537"/>
      <c r="AE9" s="537"/>
      <c r="AF9" s="555"/>
      <c r="AG9" s="556"/>
      <c r="AH9" s="537"/>
      <c r="AI9" s="537"/>
      <c r="AJ9" s="537"/>
      <c r="AK9" s="537"/>
      <c r="AL9" s="544"/>
      <c r="AM9" s="544"/>
      <c r="AN9" s="537"/>
      <c r="AO9" s="537"/>
      <c r="AP9" s="537"/>
      <c r="AQ9" s="537"/>
    </row>
    <row r="10" spans="1:43" ht="41.25" customHeight="1">
      <c r="A10" s="649" t="s">
        <v>9</v>
      </c>
      <c r="B10" s="650"/>
      <c r="C10" s="651"/>
      <c r="D10" s="306">
        <v>936420</v>
      </c>
      <c r="E10" s="307">
        <v>746935</v>
      </c>
      <c r="F10" s="269">
        <v>0.2</v>
      </c>
      <c r="G10" s="269">
        <v>0.2</v>
      </c>
      <c r="H10" s="269">
        <v>-0.8</v>
      </c>
      <c r="I10" s="269">
        <v>2.1</v>
      </c>
      <c r="J10" s="308">
        <v>15640</v>
      </c>
      <c r="K10" s="309">
        <v>14721</v>
      </c>
      <c r="L10" s="423">
        <v>0</v>
      </c>
      <c r="M10" s="423">
        <v>0</v>
      </c>
      <c r="N10" s="269">
        <v>10.5</v>
      </c>
      <c r="O10" s="269">
        <v>10.1</v>
      </c>
      <c r="P10" s="270">
        <v>952060</v>
      </c>
      <c r="Q10" s="270">
        <v>761656</v>
      </c>
      <c r="R10" s="269">
        <v>0.1</v>
      </c>
      <c r="S10" s="269">
        <v>0.1</v>
      </c>
      <c r="T10" s="269">
        <v>-0.6</v>
      </c>
      <c r="U10" s="271">
        <v>2.2</v>
      </c>
      <c r="V10" s="537"/>
      <c r="W10" s="650"/>
      <c r="X10" s="650"/>
      <c r="Y10" s="650"/>
      <c r="Z10" s="557"/>
      <c r="AA10" s="558"/>
      <c r="AB10" s="537"/>
      <c r="AC10" s="537"/>
      <c r="AD10" s="537"/>
      <c r="AE10" s="537"/>
      <c r="AF10" s="559"/>
      <c r="AG10" s="560"/>
      <c r="AH10" s="561"/>
      <c r="AI10" s="561"/>
      <c r="AJ10" s="537"/>
      <c r="AK10" s="537"/>
      <c r="AL10" s="544"/>
      <c r="AM10" s="544"/>
      <c r="AN10" s="537"/>
      <c r="AO10" s="537"/>
      <c r="AP10" s="537"/>
      <c r="AQ10" s="537"/>
    </row>
    <row r="11" spans="1:43" ht="41.25" customHeight="1">
      <c r="A11" s="649" t="s">
        <v>10</v>
      </c>
      <c r="B11" s="650"/>
      <c r="C11" s="651"/>
      <c r="D11" s="310">
        <v>19813784</v>
      </c>
      <c r="E11" s="311">
        <v>10964713</v>
      </c>
      <c r="F11" s="269">
        <v>3.3</v>
      </c>
      <c r="G11" s="269">
        <v>3.5</v>
      </c>
      <c r="H11" s="269">
        <v>-7.2</v>
      </c>
      <c r="I11" s="269">
        <v>7.8</v>
      </c>
      <c r="J11" s="312">
        <v>2154185</v>
      </c>
      <c r="K11" s="313">
        <v>1208098</v>
      </c>
      <c r="L11" s="269">
        <v>5.6</v>
      </c>
      <c r="M11" s="269">
        <v>5.9</v>
      </c>
      <c r="N11" s="269">
        <v>2.3</v>
      </c>
      <c r="O11" s="269">
        <v>8.9</v>
      </c>
      <c r="P11" s="270">
        <v>21967969</v>
      </c>
      <c r="Q11" s="270">
        <v>12172811</v>
      </c>
      <c r="R11" s="269">
        <v>3.4</v>
      </c>
      <c r="S11" s="269">
        <v>3.6</v>
      </c>
      <c r="T11" s="269">
        <v>-6.3</v>
      </c>
      <c r="U11" s="271">
        <v>7.9</v>
      </c>
      <c r="V11" s="537"/>
      <c r="W11" s="650"/>
      <c r="X11" s="650"/>
      <c r="Y11" s="650"/>
      <c r="Z11" s="562"/>
      <c r="AA11" s="563"/>
      <c r="AB11" s="537"/>
      <c r="AC11" s="537"/>
      <c r="AD11" s="537"/>
      <c r="AE11" s="537"/>
      <c r="AF11" s="564"/>
      <c r="AG11" s="565"/>
      <c r="AH11" s="537"/>
      <c r="AI11" s="537"/>
      <c r="AJ11" s="537"/>
      <c r="AK11" s="537"/>
      <c r="AL11" s="544"/>
      <c r="AM11" s="544"/>
      <c r="AN11" s="537"/>
      <c r="AO11" s="537"/>
      <c r="AP11" s="537"/>
      <c r="AQ11" s="537"/>
    </row>
    <row r="12" spans="1:43" ht="41.25" customHeight="1">
      <c r="A12" s="649" t="s">
        <v>11</v>
      </c>
      <c r="B12" s="650"/>
      <c r="C12" s="651"/>
      <c r="D12" s="314">
        <v>15308883</v>
      </c>
      <c r="E12" s="315">
        <v>8693686</v>
      </c>
      <c r="F12" s="269">
        <v>2.5</v>
      </c>
      <c r="G12" s="269">
        <v>2.7</v>
      </c>
      <c r="H12" s="269">
        <v>-5.5</v>
      </c>
      <c r="I12" s="269">
        <v>-0.1</v>
      </c>
      <c r="J12" s="316">
        <v>752187</v>
      </c>
      <c r="K12" s="317">
        <v>438860</v>
      </c>
      <c r="L12" s="269">
        <v>2</v>
      </c>
      <c r="M12" s="269">
        <v>1.9</v>
      </c>
      <c r="N12" s="269">
        <v>10.8</v>
      </c>
      <c r="O12" s="269">
        <v>0.5</v>
      </c>
      <c r="P12" s="270">
        <v>16061070</v>
      </c>
      <c r="Q12" s="270">
        <v>9132546</v>
      </c>
      <c r="R12" s="269">
        <v>2.5</v>
      </c>
      <c r="S12" s="269">
        <v>2.6</v>
      </c>
      <c r="T12" s="269">
        <v>-4.8</v>
      </c>
      <c r="U12" s="271">
        <v>-0.1</v>
      </c>
      <c r="V12" s="537"/>
      <c r="W12" s="650"/>
      <c r="X12" s="650"/>
      <c r="Y12" s="650"/>
      <c r="Z12" s="566"/>
      <c r="AA12" s="567"/>
      <c r="AB12" s="537"/>
      <c r="AC12" s="537"/>
      <c r="AD12" s="537"/>
      <c r="AE12" s="537"/>
      <c r="AF12" s="568"/>
      <c r="AG12" s="569"/>
      <c r="AH12" s="537"/>
      <c r="AI12" s="537"/>
      <c r="AJ12" s="537"/>
      <c r="AK12" s="537"/>
      <c r="AL12" s="544"/>
      <c r="AM12" s="544"/>
      <c r="AN12" s="537"/>
      <c r="AO12" s="537"/>
      <c r="AP12" s="537"/>
      <c r="AQ12" s="537"/>
    </row>
    <row r="13" spans="1:43" ht="41.25" customHeight="1">
      <c r="A13" s="649" t="s">
        <v>12</v>
      </c>
      <c r="B13" s="650"/>
      <c r="C13" s="651"/>
      <c r="D13" s="318">
        <v>60174223</v>
      </c>
      <c r="E13" s="319">
        <v>36638189</v>
      </c>
      <c r="F13" s="269">
        <v>10</v>
      </c>
      <c r="G13" s="269">
        <v>11.3</v>
      </c>
      <c r="H13" s="269">
        <v>-12.4</v>
      </c>
      <c r="I13" s="269">
        <v>10.9</v>
      </c>
      <c r="J13" s="320">
        <v>3535650</v>
      </c>
      <c r="K13" s="321">
        <v>1833859</v>
      </c>
      <c r="L13" s="269">
        <v>9.2</v>
      </c>
      <c r="M13" s="269">
        <v>9.1</v>
      </c>
      <c r="N13" s="269">
        <v>9</v>
      </c>
      <c r="O13" s="269">
        <v>-9.2</v>
      </c>
      <c r="P13" s="270">
        <v>63709873</v>
      </c>
      <c r="Q13" s="270">
        <v>38472048</v>
      </c>
      <c r="R13" s="269">
        <v>10</v>
      </c>
      <c r="S13" s="269">
        <v>11.2</v>
      </c>
      <c r="T13" s="269">
        <v>-11.4</v>
      </c>
      <c r="U13" s="271">
        <v>9.8</v>
      </c>
      <c r="V13" s="537"/>
      <c r="W13" s="650"/>
      <c r="X13" s="650"/>
      <c r="Y13" s="650"/>
      <c r="Z13" s="570"/>
      <c r="AA13" s="571"/>
      <c r="AB13" s="537"/>
      <c r="AC13" s="537"/>
      <c r="AD13" s="537"/>
      <c r="AE13" s="537"/>
      <c r="AF13" s="572"/>
      <c r="AG13" s="573"/>
      <c r="AH13" s="537"/>
      <c r="AI13" s="537"/>
      <c r="AJ13" s="537"/>
      <c r="AK13" s="537"/>
      <c r="AL13" s="544"/>
      <c r="AM13" s="544"/>
      <c r="AN13" s="537"/>
      <c r="AO13" s="537"/>
      <c r="AP13" s="537"/>
      <c r="AQ13" s="537"/>
    </row>
    <row r="14" spans="1:43" ht="41.25" customHeight="1">
      <c r="A14" s="649" t="s">
        <v>13</v>
      </c>
      <c r="B14" s="650"/>
      <c r="C14" s="651"/>
      <c r="D14" s="322">
        <v>21863380</v>
      </c>
      <c r="E14" s="323">
        <v>18572107</v>
      </c>
      <c r="F14" s="269">
        <v>3.6</v>
      </c>
      <c r="G14" s="269">
        <v>3.5</v>
      </c>
      <c r="H14" s="269">
        <v>1.5</v>
      </c>
      <c r="I14" s="269">
        <v>-2.1</v>
      </c>
      <c r="J14" s="324">
        <v>1619891</v>
      </c>
      <c r="K14" s="325">
        <v>1432046</v>
      </c>
      <c r="L14" s="269">
        <v>4.2</v>
      </c>
      <c r="M14" s="269">
        <v>4.1</v>
      </c>
      <c r="N14" s="269">
        <v>9.5</v>
      </c>
      <c r="O14" s="269">
        <v>3.4</v>
      </c>
      <c r="P14" s="270">
        <v>23483271</v>
      </c>
      <c r="Q14" s="270">
        <v>20004153</v>
      </c>
      <c r="R14" s="269">
        <v>3.7</v>
      </c>
      <c r="S14" s="269">
        <v>3.6</v>
      </c>
      <c r="T14" s="269">
        <v>2</v>
      </c>
      <c r="U14" s="271">
        <v>-1.8</v>
      </c>
      <c r="V14" s="537"/>
      <c r="W14" s="650"/>
      <c r="X14" s="650"/>
      <c r="Y14" s="650"/>
      <c r="Z14" s="574"/>
      <c r="AA14" s="575"/>
      <c r="AB14" s="537"/>
      <c r="AC14" s="537"/>
      <c r="AD14" s="537"/>
      <c r="AE14" s="537"/>
      <c r="AF14" s="576"/>
      <c r="AG14" s="577"/>
      <c r="AH14" s="537"/>
      <c r="AI14" s="537"/>
      <c r="AJ14" s="537"/>
      <c r="AK14" s="537"/>
      <c r="AL14" s="544"/>
      <c r="AM14" s="544"/>
      <c r="AN14" s="537"/>
      <c r="AO14" s="537"/>
      <c r="AP14" s="537"/>
      <c r="AQ14" s="537"/>
    </row>
    <row r="15" spans="1:43" ht="41.25" customHeight="1">
      <c r="A15" s="649" t="s">
        <v>14</v>
      </c>
      <c r="B15" s="650"/>
      <c r="C15" s="651"/>
      <c r="D15" s="326">
        <v>65878887</v>
      </c>
      <c r="E15" s="327">
        <v>40990325</v>
      </c>
      <c r="F15" s="269">
        <v>11</v>
      </c>
      <c r="G15" s="269">
        <v>10.8</v>
      </c>
      <c r="H15" s="269">
        <v>0.4</v>
      </c>
      <c r="I15" s="269">
        <v>-0.1</v>
      </c>
      <c r="J15" s="328">
        <v>3711145</v>
      </c>
      <c r="K15" s="329">
        <v>2629249</v>
      </c>
      <c r="L15" s="269">
        <v>9.7</v>
      </c>
      <c r="M15" s="269">
        <v>9.5</v>
      </c>
      <c r="N15" s="269">
        <v>9.9</v>
      </c>
      <c r="O15" s="269">
        <v>6</v>
      </c>
      <c r="P15" s="270">
        <v>69590032</v>
      </c>
      <c r="Q15" s="270">
        <v>43619574</v>
      </c>
      <c r="R15" s="269">
        <v>10.9</v>
      </c>
      <c r="S15" s="269">
        <v>10.7</v>
      </c>
      <c r="T15" s="269">
        <v>0.8</v>
      </c>
      <c r="U15" s="271">
        <v>0.2</v>
      </c>
      <c r="V15" s="537"/>
      <c r="W15" s="650"/>
      <c r="X15" s="650"/>
      <c r="Y15" s="650"/>
      <c r="Z15" s="578"/>
      <c r="AA15" s="579"/>
      <c r="AB15" s="537"/>
      <c r="AC15" s="537"/>
      <c r="AD15" s="537"/>
      <c r="AE15" s="537"/>
      <c r="AF15" s="580"/>
      <c r="AG15" s="581"/>
      <c r="AH15" s="537"/>
      <c r="AI15" s="537"/>
      <c r="AJ15" s="537"/>
      <c r="AK15" s="537"/>
      <c r="AL15" s="544"/>
      <c r="AM15" s="544"/>
      <c r="AN15" s="537"/>
      <c r="AO15" s="537"/>
      <c r="AP15" s="537"/>
      <c r="AQ15" s="537"/>
    </row>
    <row r="16" spans="1:43" ht="41.25" customHeight="1">
      <c r="A16" s="649" t="s">
        <v>15</v>
      </c>
      <c r="B16" s="650"/>
      <c r="C16" s="651"/>
      <c r="D16" s="330">
        <v>5907247</v>
      </c>
      <c r="E16" s="331">
        <v>3789384</v>
      </c>
      <c r="F16" s="269">
        <v>1</v>
      </c>
      <c r="G16" s="269">
        <v>0.2</v>
      </c>
      <c r="H16" s="269">
        <v>529.7</v>
      </c>
      <c r="I16" s="269">
        <v>-62.7</v>
      </c>
      <c r="J16" s="332">
        <v>526762</v>
      </c>
      <c r="K16" s="333">
        <v>241169</v>
      </c>
      <c r="L16" s="269">
        <v>1.4</v>
      </c>
      <c r="M16" s="269">
        <v>0.3</v>
      </c>
      <c r="N16" s="269">
        <v>451.8</v>
      </c>
      <c r="O16" s="269">
        <v>-46.3</v>
      </c>
      <c r="P16" s="270">
        <v>6434009</v>
      </c>
      <c r="Q16" s="270">
        <v>4030553</v>
      </c>
      <c r="R16" s="269">
        <v>1</v>
      </c>
      <c r="S16" s="269">
        <v>0.2</v>
      </c>
      <c r="T16" s="269">
        <v>522.5</v>
      </c>
      <c r="U16" s="271">
        <v>-61.7</v>
      </c>
      <c r="V16" s="537"/>
      <c r="W16" s="650"/>
      <c r="X16" s="650"/>
      <c r="Y16" s="650"/>
      <c r="Z16" s="582"/>
      <c r="AA16" s="583"/>
      <c r="AB16" s="537"/>
      <c r="AC16" s="537"/>
      <c r="AD16" s="537"/>
      <c r="AE16" s="537"/>
      <c r="AF16" s="584"/>
      <c r="AG16" s="585"/>
      <c r="AH16" s="537"/>
      <c r="AI16" s="537"/>
      <c r="AJ16" s="537"/>
      <c r="AK16" s="537"/>
      <c r="AL16" s="544"/>
      <c r="AM16" s="544"/>
      <c r="AN16" s="537"/>
      <c r="AO16" s="537"/>
      <c r="AP16" s="537"/>
      <c r="AQ16" s="537"/>
    </row>
    <row r="17" spans="1:43" ht="41.25" customHeight="1">
      <c r="A17" s="649" t="s">
        <v>16</v>
      </c>
      <c r="B17" s="650"/>
      <c r="C17" s="651"/>
      <c r="D17" s="334">
        <v>67651406</v>
      </c>
      <c r="E17" s="335">
        <v>65209592</v>
      </c>
      <c r="F17" s="269">
        <v>11.3</v>
      </c>
      <c r="G17" s="269">
        <v>11.3</v>
      </c>
      <c r="H17" s="269">
        <v>-1.5</v>
      </c>
      <c r="I17" s="269">
        <v>-2.4</v>
      </c>
      <c r="J17" s="336">
        <v>4088326</v>
      </c>
      <c r="K17" s="337">
        <v>3874482</v>
      </c>
      <c r="L17" s="269">
        <v>10.7</v>
      </c>
      <c r="M17" s="269">
        <v>12.2</v>
      </c>
      <c r="N17" s="269">
        <v>-6.1</v>
      </c>
      <c r="O17" s="269">
        <v>-2.5</v>
      </c>
      <c r="P17" s="270">
        <v>71739732</v>
      </c>
      <c r="Q17" s="270">
        <v>69084074</v>
      </c>
      <c r="R17" s="269">
        <v>11.2</v>
      </c>
      <c r="S17" s="269">
        <v>11.3</v>
      </c>
      <c r="T17" s="269">
        <v>-1.8</v>
      </c>
      <c r="U17" s="271">
        <v>-2.4</v>
      </c>
      <c r="V17" s="537"/>
      <c r="W17" s="650"/>
      <c r="X17" s="650"/>
      <c r="Y17" s="650"/>
      <c r="Z17" s="586"/>
      <c r="AA17" s="587"/>
      <c r="AB17" s="537"/>
      <c r="AC17" s="537"/>
      <c r="AD17" s="537"/>
      <c r="AE17" s="537"/>
      <c r="AF17" s="588"/>
      <c r="AG17" s="589"/>
      <c r="AH17" s="537"/>
      <c r="AI17" s="537"/>
      <c r="AJ17" s="537"/>
      <c r="AK17" s="537"/>
      <c r="AL17" s="544"/>
      <c r="AM17" s="544"/>
      <c r="AN17" s="537"/>
      <c r="AO17" s="537"/>
      <c r="AP17" s="537"/>
      <c r="AQ17" s="537"/>
    </row>
    <row r="18" spans="1:43" ht="41.25" customHeight="1">
      <c r="A18" s="649" t="s">
        <v>17</v>
      </c>
      <c r="B18" s="650"/>
      <c r="C18" s="651"/>
      <c r="D18" s="338">
        <v>270331</v>
      </c>
      <c r="E18" s="339">
        <v>270331</v>
      </c>
      <c r="F18" s="269">
        <v>0</v>
      </c>
      <c r="G18" s="269">
        <v>0.1</v>
      </c>
      <c r="H18" s="269">
        <v>-66.2</v>
      </c>
      <c r="I18" s="269">
        <v>55</v>
      </c>
      <c r="J18" s="340">
        <v>757687</v>
      </c>
      <c r="K18" s="341">
        <v>13703</v>
      </c>
      <c r="L18" s="269">
        <v>2</v>
      </c>
      <c r="M18" s="269">
        <v>0.2</v>
      </c>
      <c r="N18" s="269">
        <v>837.7</v>
      </c>
      <c r="O18" s="269">
        <v>53.2</v>
      </c>
      <c r="P18" s="270">
        <v>1028018</v>
      </c>
      <c r="Q18" s="270">
        <v>284034</v>
      </c>
      <c r="R18" s="269">
        <v>0.2</v>
      </c>
      <c r="S18" s="269">
        <v>0.1</v>
      </c>
      <c r="T18" s="269">
        <v>16.8</v>
      </c>
      <c r="U18" s="271">
        <v>54.8</v>
      </c>
      <c r="V18" s="537"/>
      <c r="W18" s="650"/>
      <c r="X18" s="650"/>
      <c r="Y18" s="650"/>
      <c r="Z18" s="590"/>
      <c r="AA18" s="591"/>
      <c r="AB18" s="537"/>
      <c r="AC18" s="537"/>
      <c r="AD18" s="537"/>
      <c r="AE18" s="537"/>
      <c r="AF18" s="592"/>
      <c r="AG18" s="593"/>
      <c r="AH18" s="537"/>
      <c r="AI18" s="537"/>
      <c r="AJ18" s="537"/>
      <c r="AK18" s="537"/>
      <c r="AL18" s="544"/>
      <c r="AM18" s="544"/>
      <c r="AN18" s="537"/>
      <c r="AO18" s="537"/>
      <c r="AP18" s="537"/>
      <c r="AQ18" s="537"/>
    </row>
    <row r="19" spans="1:43" ht="41.25" customHeight="1">
      <c r="A19" s="649" t="s">
        <v>18</v>
      </c>
      <c r="B19" s="650"/>
      <c r="C19" s="651"/>
      <c r="D19" s="342">
        <v>0</v>
      </c>
      <c r="E19" s="343">
        <v>0</v>
      </c>
      <c r="F19" s="269">
        <v>0</v>
      </c>
      <c r="G19" s="272">
        <v>0</v>
      </c>
      <c r="H19" s="269">
        <v>0</v>
      </c>
      <c r="I19" s="272">
        <v>0</v>
      </c>
      <c r="J19" s="344">
        <v>0</v>
      </c>
      <c r="K19" s="345">
        <v>0</v>
      </c>
      <c r="L19" s="272">
        <v>0</v>
      </c>
      <c r="M19" s="272">
        <v>0</v>
      </c>
      <c r="N19" s="269">
        <v>0</v>
      </c>
      <c r="O19" s="272">
        <v>0</v>
      </c>
      <c r="P19" s="273">
        <v>0</v>
      </c>
      <c r="Q19" s="273">
        <v>0</v>
      </c>
      <c r="R19" s="272">
        <v>0</v>
      </c>
      <c r="S19" s="272">
        <v>0</v>
      </c>
      <c r="T19" s="269">
        <v>0</v>
      </c>
      <c r="U19" s="274">
        <v>0</v>
      </c>
      <c r="V19" s="538"/>
      <c r="W19" s="650"/>
      <c r="X19" s="650"/>
      <c r="Y19" s="650"/>
      <c r="Z19" s="594"/>
      <c r="AA19" s="595"/>
      <c r="AB19" s="537"/>
      <c r="AC19" s="596"/>
      <c r="AD19" s="537"/>
      <c r="AE19" s="596"/>
      <c r="AF19" s="597"/>
      <c r="AG19" s="598"/>
      <c r="AH19" s="596"/>
      <c r="AI19" s="596"/>
      <c r="AJ19" s="537"/>
      <c r="AK19" s="596"/>
      <c r="AL19" s="599"/>
      <c r="AM19" s="599"/>
      <c r="AN19" s="596"/>
      <c r="AO19" s="596"/>
      <c r="AP19" s="537"/>
      <c r="AQ19" s="596"/>
    </row>
    <row r="20" spans="1:43" ht="41.25" customHeight="1" thickBot="1">
      <c r="A20" s="663" t="s">
        <v>3</v>
      </c>
      <c r="B20" s="664"/>
      <c r="C20" s="665"/>
      <c r="D20" s="346">
        <v>600909442</v>
      </c>
      <c r="E20" s="346">
        <v>388773012</v>
      </c>
      <c r="F20" s="347">
        <v>100</v>
      </c>
      <c r="G20" s="347">
        <v>100</v>
      </c>
      <c r="H20" s="347">
        <v>-1.4</v>
      </c>
      <c r="I20" s="347">
        <v>2.4</v>
      </c>
      <c r="J20" s="346">
        <v>38376044</v>
      </c>
      <c r="K20" s="346">
        <v>26590989</v>
      </c>
      <c r="L20" s="347">
        <v>100</v>
      </c>
      <c r="M20" s="347">
        <v>100</v>
      </c>
      <c r="N20" s="347">
        <v>7.5</v>
      </c>
      <c r="O20" s="347">
        <v>1.9</v>
      </c>
      <c r="P20" s="346">
        <v>639285486</v>
      </c>
      <c r="Q20" s="346">
        <v>415364001</v>
      </c>
      <c r="R20" s="347">
        <v>100</v>
      </c>
      <c r="S20" s="347">
        <v>100</v>
      </c>
      <c r="T20" s="347">
        <v>-0.9</v>
      </c>
      <c r="U20" s="348">
        <v>2.4</v>
      </c>
      <c r="V20" s="537"/>
      <c r="W20" s="650"/>
      <c r="X20" s="650"/>
      <c r="Y20" s="650"/>
      <c r="Z20" s="544"/>
      <c r="AA20" s="544"/>
      <c r="AB20" s="537"/>
      <c r="AC20" s="537"/>
      <c r="AD20" s="537"/>
      <c r="AE20" s="537"/>
      <c r="AF20" s="544"/>
      <c r="AG20" s="544"/>
      <c r="AH20" s="537"/>
      <c r="AI20" s="537"/>
      <c r="AJ20" s="537"/>
      <c r="AK20" s="537"/>
      <c r="AL20" s="544"/>
      <c r="AM20" s="544"/>
      <c r="AN20" s="537"/>
      <c r="AO20" s="537"/>
      <c r="AP20" s="537"/>
      <c r="AQ20" s="537"/>
    </row>
    <row r="21" spans="1:37" ht="17.25" customHeight="1">
      <c r="A21" s="648" t="s">
        <v>106</v>
      </c>
      <c r="B21" s="648"/>
      <c r="C21" s="648"/>
      <c r="D21" s="648"/>
      <c r="E21" s="648"/>
      <c r="F21" s="648"/>
      <c r="G21" s="648"/>
      <c r="H21" s="648"/>
      <c r="I21" s="648"/>
      <c r="J21" s="648"/>
      <c r="K21" s="648"/>
      <c r="L21" s="648"/>
      <c r="M21" s="648"/>
      <c r="N21" s="648"/>
      <c r="O21" s="648"/>
      <c r="W21" s="648"/>
      <c r="X21" s="648"/>
      <c r="Y21" s="648"/>
      <c r="Z21" s="648"/>
      <c r="AA21" s="648"/>
      <c r="AB21" s="648"/>
      <c r="AC21" s="648"/>
      <c r="AD21" s="648"/>
      <c r="AE21" s="648"/>
      <c r="AF21" s="648"/>
      <c r="AG21" s="648"/>
      <c r="AH21" s="648"/>
      <c r="AI21" s="648"/>
      <c r="AJ21" s="648"/>
      <c r="AK21" s="648"/>
    </row>
    <row r="22" spans="1:25" ht="17.25" customHeight="1">
      <c r="A22" s="652"/>
      <c r="B22" s="652"/>
      <c r="C22" s="652"/>
      <c r="W22" s="652"/>
      <c r="X22" s="652"/>
      <c r="Y22" s="652"/>
    </row>
    <row r="25" ht="17.25" customHeight="1">
      <c r="Q25" s="275"/>
    </row>
    <row r="26" spans="5:11" ht="17.25" customHeight="1">
      <c r="E26" s="275"/>
      <c r="K26" s="275"/>
    </row>
  </sheetData>
  <sheetProtection/>
  <mergeCells count="67">
    <mergeCell ref="AL3:AQ3"/>
    <mergeCell ref="AH4:AI4"/>
    <mergeCell ref="AJ4:AK4"/>
    <mergeCell ref="Z4:Z5"/>
    <mergeCell ref="AB4:AC4"/>
    <mergeCell ref="AD4:AE4"/>
    <mergeCell ref="AF4:AF5"/>
    <mergeCell ref="AA4:AA5"/>
    <mergeCell ref="AL4:AL5"/>
    <mergeCell ref="AN4:AO4"/>
    <mergeCell ref="W20:Y20"/>
    <mergeCell ref="W21:AK21"/>
    <mergeCell ref="W22:Y22"/>
    <mergeCell ref="W11:Y11"/>
    <mergeCell ref="W12:Y12"/>
    <mergeCell ref="W13:Y13"/>
    <mergeCell ref="W14:Y14"/>
    <mergeCell ref="W16:Y16"/>
    <mergeCell ref="W17:Y17"/>
    <mergeCell ref="W18:Y18"/>
    <mergeCell ref="T4:U4"/>
    <mergeCell ref="W19:Y19"/>
    <mergeCell ref="W15:Y15"/>
    <mergeCell ref="W7:Y7"/>
    <mergeCell ref="W8:Y8"/>
    <mergeCell ref="W9:Y9"/>
    <mergeCell ref="W10:Y10"/>
    <mergeCell ref="F4:G4"/>
    <mergeCell ref="AP4:AQ4"/>
    <mergeCell ref="A6:C6"/>
    <mergeCell ref="W6:Y6"/>
    <mergeCell ref="AG4:AG5"/>
    <mergeCell ref="AM4:AM5"/>
    <mergeCell ref="W3:Y5"/>
    <mergeCell ref="Z3:AE3"/>
    <mergeCell ref="AF3:AK3"/>
    <mergeCell ref="P3:U3"/>
    <mergeCell ref="A14:C14"/>
    <mergeCell ref="A7:C7"/>
    <mergeCell ref="A8:C8"/>
    <mergeCell ref="N4:O4"/>
    <mergeCell ref="H4:I4"/>
    <mergeCell ref="J4:J5"/>
    <mergeCell ref="K4:K5"/>
    <mergeCell ref="L4:M4"/>
    <mergeCell ref="D4:D5"/>
    <mergeCell ref="E4:E5"/>
    <mergeCell ref="A12:C12"/>
    <mergeCell ref="A22:C22"/>
    <mergeCell ref="A3:C5"/>
    <mergeCell ref="D3:I3"/>
    <mergeCell ref="J3:O3"/>
    <mergeCell ref="A17:C17"/>
    <mergeCell ref="A18:C18"/>
    <mergeCell ref="A19:C19"/>
    <mergeCell ref="A20:C20"/>
    <mergeCell ref="A13:C13"/>
    <mergeCell ref="S2:U2"/>
    <mergeCell ref="P4:P5"/>
    <mergeCell ref="Q4:Q5"/>
    <mergeCell ref="R4:S4"/>
    <mergeCell ref="A21:O21"/>
    <mergeCell ref="A15:C15"/>
    <mergeCell ref="A16:C16"/>
    <mergeCell ref="A9:C9"/>
    <mergeCell ref="A10:C10"/>
    <mergeCell ref="A11:C11"/>
  </mergeCells>
  <printOptions/>
  <pageMargins left="0.7874015748031497" right="0.3937007874015748" top="0.7874015748031497" bottom="0.7874015748031497" header="0.5118110236220472" footer="0.5118110236220472"/>
  <pageSetup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sheetPr>
    <tabColor rgb="FFFFFF00"/>
  </sheetPr>
  <dimension ref="A1:AK20"/>
  <sheetViews>
    <sheetView showGridLines="0" view="pageBreakPreview" zoomScale="85" zoomScaleSheetLayoutView="85" zoomScalePageLayoutView="0" workbookViewId="0" topLeftCell="A1">
      <pane xSplit="3" ySplit="3" topLeftCell="D4" activePane="bottomRight" state="frozen"/>
      <selection pane="topLeft" activeCell="AL12" sqref="AL12"/>
      <selection pane="topRight" activeCell="AL12" sqref="AL12"/>
      <selection pane="bottomLeft" activeCell="AL12" sqref="AL12"/>
      <selection pane="bottomRight" activeCell="A1" sqref="A1"/>
    </sheetView>
  </sheetViews>
  <sheetFormatPr defaultColWidth="9.00390625" defaultRowHeight="13.5"/>
  <cols>
    <col min="1" max="3" width="6.75390625" style="1" customWidth="1"/>
    <col min="4" max="5" width="10.00390625" style="1" customWidth="1"/>
    <col min="6" max="8" width="10.75390625" style="1" hidden="1" customWidth="1"/>
    <col min="9" max="9" width="10.00390625" style="1" customWidth="1"/>
    <col min="10" max="13" width="10.75390625" style="1" hidden="1" customWidth="1"/>
    <col min="14" max="14" width="10.00390625" style="1" customWidth="1"/>
    <col min="15" max="16" width="10.75390625" style="1" hidden="1" customWidth="1"/>
    <col min="17" max="17" width="10.00390625" style="1" hidden="1" customWidth="1"/>
    <col min="18" max="18" width="10.00390625" style="1" customWidth="1"/>
    <col min="19" max="22" width="10.00390625" style="1" hidden="1" customWidth="1"/>
    <col min="23" max="33" width="10.00390625" style="1" customWidth="1"/>
    <col min="34" max="16384" width="9.00390625" style="1" customWidth="1"/>
  </cols>
  <sheetData>
    <row r="1" s="238" customFormat="1" ht="30" customHeight="1">
      <c r="A1" s="238" t="s">
        <v>109</v>
      </c>
    </row>
    <row r="2" spans="17:33" s="238" customFormat="1" ht="30" customHeight="1" thickBot="1">
      <c r="Q2" s="239"/>
      <c r="R2" s="239"/>
      <c r="S2" s="239"/>
      <c r="T2" s="239"/>
      <c r="U2" s="239"/>
      <c r="V2" s="239"/>
      <c r="W2" s="239"/>
      <c r="X2" s="239"/>
      <c r="Y2" s="239"/>
      <c r="Z2" s="239"/>
      <c r="AA2" s="239"/>
      <c r="AB2" s="239"/>
      <c r="AC2" s="239"/>
      <c r="AD2" s="239"/>
      <c r="AE2" s="239"/>
      <c r="AF2" s="239"/>
      <c r="AG2" s="239" t="s">
        <v>34</v>
      </c>
    </row>
    <row r="3" spans="1:37" ht="32.25" customHeight="1">
      <c r="A3" s="694" t="s">
        <v>84</v>
      </c>
      <c r="B3" s="695"/>
      <c r="C3" s="696"/>
      <c r="D3" s="2">
        <v>55</v>
      </c>
      <c r="E3" s="2" t="s">
        <v>31</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3">
        <v>21</v>
      </c>
      <c r="Y3" s="2">
        <v>22</v>
      </c>
      <c r="Z3" s="3">
        <v>23</v>
      </c>
      <c r="AA3" s="2">
        <v>24</v>
      </c>
      <c r="AB3" s="2">
        <v>25</v>
      </c>
      <c r="AC3" s="4">
        <v>26</v>
      </c>
      <c r="AD3" s="2">
        <v>27</v>
      </c>
      <c r="AE3" s="2">
        <v>28</v>
      </c>
      <c r="AF3" s="2">
        <v>29</v>
      </c>
      <c r="AG3" s="490">
        <v>30</v>
      </c>
      <c r="AJ3" s="71"/>
      <c r="AK3" s="71"/>
    </row>
    <row r="4" spans="1:37" ht="32.25" customHeight="1">
      <c r="A4" s="688" t="s">
        <v>20</v>
      </c>
      <c r="B4" s="689"/>
      <c r="C4" s="690"/>
      <c r="D4" s="32">
        <v>100</v>
      </c>
      <c r="E4" s="32">
        <v>144</v>
      </c>
      <c r="F4" s="32">
        <v>153</v>
      </c>
      <c r="G4" s="32">
        <v>161</v>
      </c>
      <c r="H4" s="32">
        <v>166</v>
      </c>
      <c r="I4" s="32">
        <v>169</v>
      </c>
      <c r="J4" s="32">
        <v>173</v>
      </c>
      <c r="K4" s="32">
        <v>178</v>
      </c>
      <c r="L4" s="32">
        <v>180</v>
      </c>
      <c r="M4" s="32">
        <v>181</v>
      </c>
      <c r="N4" s="32">
        <v>179</v>
      </c>
      <c r="O4" s="32">
        <v>179</v>
      </c>
      <c r="P4" s="32">
        <v>173</v>
      </c>
      <c r="Q4" s="79">
        <v>166</v>
      </c>
      <c r="R4" s="79">
        <v>161</v>
      </c>
      <c r="S4" s="79">
        <v>170.35567411652394</v>
      </c>
      <c r="T4" s="79">
        <v>165.96944785792857</v>
      </c>
      <c r="U4" s="79">
        <v>165</v>
      </c>
      <c r="V4" s="79">
        <v>167</v>
      </c>
      <c r="W4" s="79">
        <v>160</v>
      </c>
      <c r="X4" s="79">
        <v>160</v>
      </c>
      <c r="Y4" s="32">
        <v>154</v>
      </c>
      <c r="Z4" s="79">
        <v>151</v>
      </c>
      <c r="AA4" s="32">
        <v>142</v>
      </c>
      <c r="AB4" s="32">
        <v>140</v>
      </c>
      <c r="AC4" s="460">
        <v>139</v>
      </c>
      <c r="AD4" s="32">
        <v>141</v>
      </c>
      <c r="AE4" s="32">
        <v>137</v>
      </c>
      <c r="AF4" s="32">
        <v>136</v>
      </c>
      <c r="AG4" s="513">
        <v>138</v>
      </c>
      <c r="AJ4" s="488"/>
      <c r="AK4" s="474"/>
    </row>
    <row r="5" spans="1:37" ht="32.25" customHeight="1">
      <c r="A5" s="682" t="s">
        <v>21</v>
      </c>
      <c r="B5" s="683"/>
      <c r="C5" s="684"/>
      <c r="D5" s="34">
        <v>100</v>
      </c>
      <c r="E5" s="34">
        <v>143</v>
      </c>
      <c r="F5" s="34">
        <v>152</v>
      </c>
      <c r="G5" s="34">
        <v>163</v>
      </c>
      <c r="H5" s="34">
        <v>178</v>
      </c>
      <c r="I5" s="34">
        <v>187</v>
      </c>
      <c r="J5" s="34">
        <v>195</v>
      </c>
      <c r="K5" s="34">
        <v>209</v>
      </c>
      <c r="L5" s="34">
        <v>217</v>
      </c>
      <c r="M5" s="34">
        <v>220</v>
      </c>
      <c r="N5" s="34">
        <v>230</v>
      </c>
      <c r="O5" s="34">
        <v>238</v>
      </c>
      <c r="P5" s="34">
        <v>251</v>
      </c>
      <c r="Q5" s="35">
        <v>254</v>
      </c>
      <c r="R5" s="35">
        <v>252</v>
      </c>
      <c r="S5" s="35">
        <v>265.74438309127476</v>
      </c>
      <c r="T5" s="35">
        <v>253.34038199091307</v>
      </c>
      <c r="U5" s="35">
        <v>237</v>
      </c>
      <c r="V5" s="35">
        <v>239</v>
      </c>
      <c r="W5" s="35">
        <v>235</v>
      </c>
      <c r="X5" s="35">
        <v>257</v>
      </c>
      <c r="Y5" s="34">
        <v>257</v>
      </c>
      <c r="Z5" s="35">
        <v>270</v>
      </c>
      <c r="AA5" s="34">
        <v>261</v>
      </c>
      <c r="AB5" s="34">
        <v>264</v>
      </c>
      <c r="AC5" s="461">
        <v>278</v>
      </c>
      <c r="AD5" s="34">
        <v>288</v>
      </c>
      <c r="AE5" s="34">
        <v>299</v>
      </c>
      <c r="AF5" s="34">
        <v>300</v>
      </c>
      <c r="AG5" s="514">
        <v>300</v>
      </c>
      <c r="AJ5" s="488"/>
      <c r="AK5" s="474"/>
    </row>
    <row r="6" spans="1:37" ht="32.25" customHeight="1">
      <c r="A6" s="682" t="s">
        <v>22</v>
      </c>
      <c r="B6" s="683"/>
      <c r="C6" s="684"/>
      <c r="D6" s="34">
        <v>100</v>
      </c>
      <c r="E6" s="34">
        <v>117</v>
      </c>
      <c r="F6" s="34">
        <v>127</v>
      </c>
      <c r="G6" s="34">
        <v>135</v>
      </c>
      <c r="H6" s="34">
        <v>138</v>
      </c>
      <c r="I6" s="34">
        <v>145</v>
      </c>
      <c r="J6" s="34">
        <v>140</v>
      </c>
      <c r="K6" s="34">
        <v>144</v>
      </c>
      <c r="L6" s="34">
        <v>147</v>
      </c>
      <c r="M6" s="34">
        <v>149</v>
      </c>
      <c r="N6" s="34">
        <v>147</v>
      </c>
      <c r="O6" s="34">
        <v>152</v>
      </c>
      <c r="P6" s="34">
        <v>145</v>
      </c>
      <c r="Q6" s="35">
        <v>134</v>
      </c>
      <c r="R6" s="35">
        <v>133</v>
      </c>
      <c r="S6" s="35">
        <v>124.90183020866957</v>
      </c>
      <c r="T6" s="35">
        <v>142.48190486714728</v>
      </c>
      <c r="U6" s="35">
        <v>134</v>
      </c>
      <c r="V6" s="35">
        <v>127</v>
      </c>
      <c r="W6" s="35">
        <v>131</v>
      </c>
      <c r="X6" s="35">
        <v>134</v>
      </c>
      <c r="Y6" s="34">
        <v>136</v>
      </c>
      <c r="Z6" s="35">
        <v>141</v>
      </c>
      <c r="AA6" s="34">
        <v>136</v>
      </c>
      <c r="AB6" s="34">
        <v>138</v>
      </c>
      <c r="AC6" s="461">
        <v>138</v>
      </c>
      <c r="AD6" s="34">
        <v>144</v>
      </c>
      <c r="AE6" s="34">
        <v>148</v>
      </c>
      <c r="AF6" s="34">
        <v>147</v>
      </c>
      <c r="AG6" s="514">
        <v>153</v>
      </c>
      <c r="AJ6" s="488"/>
      <c r="AK6" s="474"/>
    </row>
    <row r="7" spans="1:37" ht="32.25" customHeight="1">
      <c r="A7" s="682" t="s">
        <v>23</v>
      </c>
      <c r="B7" s="683"/>
      <c r="C7" s="684"/>
      <c r="D7" s="34">
        <v>100</v>
      </c>
      <c r="E7" s="34">
        <v>111</v>
      </c>
      <c r="F7" s="34">
        <v>116</v>
      </c>
      <c r="G7" s="34">
        <v>123</v>
      </c>
      <c r="H7" s="34">
        <v>131</v>
      </c>
      <c r="I7" s="34">
        <v>152</v>
      </c>
      <c r="J7" s="34">
        <v>158</v>
      </c>
      <c r="K7" s="34">
        <v>166</v>
      </c>
      <c r="L7" s="34">
        <v>178</v>
      </c>
      <c r="M7" s="34">
        <v>191</v>
      </c>
      <c r="N7" s="34">
        <v>203</v>
      </c>
      <c r="O7" s="34">
        <v>215</v>
      </c>
      <c r="P7" s="34">
        <v>171</v>
      </c>
      <c r="Q7" s="35">
        <v>181</v>
      </c>
      <c r="R7" s="35">
        <v>199</v>
      </c>
      <c r="S7" s="35">
        <v>211.56617931484183</v>
      </c>
      <c r="T7" s="35">
        <v>218.1403386770808</v>
      </c>
      <c r="U7" s="35">
        <v>216</v>
      </c>
      <c r="V7" s="35">
        <v>225</v>
      </c>
      <c r="W7" s="35">
        <v>227</v>
      </c>
      <c r="X7" s="35">
        <v>238</v>
      </c>
      <c r="Y7" s="34">
        <v>287</v>
      </c>
      <c r="Z7" s="35">
        <v>298</v>
      </c>
      <c r="AA7" s="34">
        <v>303</v>
      </c>
      <c r="AB7" s="34">
        <v>305</v>
      </c>
      <c r="AC7" s="461">
        <v>319</v>
      </c>
      <c r="AD7" s="34">
        <v>324</v>
      </c>
      <c r="AE7" s="34">
        <v>344</v>
      </c>
      <c r="AF7" s="34">
        <v>341</v>
      </c>
      <c r="AG7" s="514">
        <v>337</v>
      </c>
      <c r="AJ7" s="488"/>
      <c r="AK7" s="474"/>
    </row>
    <row r="8" spans="1:37" ht="32.25" customHeight="1">
      <c r="A8" s="682" t="s">
        <v>24</v>
      </c>
      <c r="B8" s="683"/>
      <c r="C8" s="684"/>
      <c r="D8" s="34">
        <v>100</v>
      </c>
      <c r="E8" s="34">
        <v>161</v>
      </c>
      <c r="F8" s="34">
        <v>174</v>
      </c>
      <c r="G8" s="34">
        <v>187</v>
      </c>
      <c r="H8" s="34">
        <v>212</v>
      </c>
      <c r="I8" s="34">
        <v>229</v>
      </c>
      <c r="J8" s="34">
        <v>232</v>
      </c>
      <c r="K8" s="34">
        <v>240</v>
      </c>
      <c r="L8" s="34">
        <v>245</v>
      </c>
      <c r="M8" s="34">
        <v>257</v>
      </c>
      <c r="N8" s="34">
        <v>258</v>
      </c>
      <c r="O8" s="34">
        <v>285</v>
      </c>
      <c r="P8" s="34">
        <v>275</v>
      </c>
      <c r="Q8" s="35">
        <v>279</v>
      </c>
      <c r="R8" s="35">
        <v>274</v>
      </c>
      <c r="S8" s="35">
        <v>242.6111490112826</v>
      </c>
      <c r="T8" s="35">
        <v>213.7850726331608</v>
      </c>
      <c r="U8" s="35">
        <v>212</v>
      </c>
      <c r="V8" s="35">
        <v>226</v>
      </c>
      <c r="W8" s="35">
        <v>228</v>
      </c>
      <c r="X8" s="35">
        <v>348</v>
      </c>
      <c r="Y8" s="34">
        <v>252</v>
      </c>
      <c r="Z8" s="35">
        <v>277</v>
      </c>
      <c r="AA8" s="34">
        <v>283</v>
      </c>
      <c r="AB8" s="34">
        <v>321</v>
      </c>
      <c r="AC8" s="461">
        <v>279</v>
      </c>
      <c r="AD8" s="34">
        <v>298</v>
      </c>
      <c r="AE8" s="34">
        <v>289</v>
      </c>
      <c r="AF8" s="34">
        <v>297</v>
      </c>
      <c r="AG8" s="514">
        <v>298</v>
      </c>
      <c r="AJ8" s="488"/>
      <c r="AK8" s="474"/>
    </row>
    <row r="9" spans="1:37" ht="32.25" customHeight="1">
      <c r="A9" s="682" t="s">
        <v>25</v>
      </c>
      <c r="B9" s="683"/>
      <c r="C9" s="684"/>
      <c r="D9" s="34">
        <v>100</v>
      </c>
      <c r="E9" s="34">
        <v>108</v>
      </c>
      <c r="F9" s="34">
        <v>120</v>
      </c>
      <c r="G9" s="34">
        <v>135</v>
      </c>
      <c r="H9" s="34">
        <v>153</v>
      </c>
      <c r="I9" s="34">
        <v>172</v>
      </c>
      <c r="J9" s="34">
        <v>151</v>
      </c>
      <c r="K9" s="34">
        <v>149</v>
      </c>
      <c r="L9" s="34">
        <v>146</v>
      </c>
      <c r="M9" s="34">
        <v>143</v>
      </c>
      <c r="N9" s="34">
        <v>141</v>
      </c>
      <c r="O9" s="34">
        <v>130</v>
      </c>
      <c r="P9" s="34">
        <v>113</v>
      </c>
      <c r="Q9" s="35">
        <v>114</v>
      </c>
      <c r="R9" s="35">
        <v>96</v>
      </c>
      <c r="S9" s="35">
        <v>91.49106418120724</v>
      </c>
      <c r="T9" s="35">
        <v>85.27629158783941</v>
      </c>
      <c r="U9" s="35">
        <v>76</v>
      </c>
      <c r="V9" s="35">
        <v>70</v>
      </c>
      <c r="W9" s="35">
        <v>60</v>
      </c>
      <c r="X9" s="35">
        <v>81</v>
      </c>
      <c r="Y9" s="34">
        <v>78</v>
      </c>
      <c r="Z9" s="35">
        <v>67</v>
      </c>
      <c r="AA9" s="34">
        <v>73</v>
      </c>
      <c r="AB9" s="34">
        <v>82</v>
      </c>
      <c r="AC9" s="461">
        <v>83</v>
      </c>
      <c r="AD9" s="34">
        <v>80</v>
      </c>
      <c r="AE9" s="34">
        <v>71</v>
      </c>
      <c r="AF9" s="34">
        <v>88</v>
      </c>
      <c r="AG9" s="514">
        <v>84</v>
      </c>
      <c r="AJ9" s="488"/>
      <c r="AK9" s="474"/>
    </row>
    <row r="10" spans="1:37" ht="32.25" customHeight="1">
      <c r="A10" s="36"/>
      <c r="B10" s="707" t="s">
        <v>43</v>
      </c>
      <c r="C10" s="708"/>
      <c r="D10" s="34">
        <v>100</v>
      </c>
      <c r="E10" s="34">
        <v>116</v>
      </c>
      <c r="F10" s="34">
        <v>129</v>
      </c>
      <c r="G10" s="34">
        <v>140</v>
      </c>
      <c r="H10" s="34">
        <v>162</v>
      </c>
      <c r="I10" s="34">
        <v>179</v>
      </c>
      <c r="J10" s="34">
        <v>162</v>
      </c>
      <c r="K10" s="34">
        <v>161</v>
      </c>
      <c r="L10" s="34">
        <v>159</v>
      </c>
      <c r="M10" s="34">
        <v>154</v>
      </c>
      <c r="N10" s="34">
        <v>152</v>
      </c>
      <c r="O10" s="34">
        <v>135</v>
      </c>
      <c r="P10" s="34">
        <v>124</v>
      </c>
      <c r="Q10" s="35">
        <v>126</v>
      </c>
      <c r="R10" s="35">
        <v>105</v>
      </c>
      <c r="S10" s="35">
        <v>95.9511166804388</v>
      </c>
      <c r="T10" s="35">
        <v>89.3173798788668</v>
      </c>
      <c r="U10" s="35">
        <v>80</v>
      </c>
      <c r="V10" s="35">
        <v>77</v>
      </c>
      <c r="W10" s="35">
        <v>66</v>
      </c>
      <c r="X10" s="35">
        <v>83</v>
      </c>
      <c r="Y10" s="34">
        <v>77</v>
      </c>
      <c r="Z10" s="35">
        <v>70</v>
      </c>
      <c r="AA10" s="34">
        <v>80</v>
      </c>
      <c r="AB10" s="34">
        <v>87</v>
      </c>
      <c r="AC10" s="461">
        <v>86</v>
      </c>
      <c r="AD10" s="34">
        <v>84</v>
      </c>
      <c r="AE10" s="34">
        <v>76</v>
      </c>
      <c r="AF10" s="34">
        <v>96</v>
      </c>
      <c r="AG10" s="514">
        <v>87</v>
      </c>
      <c r="AJ10" s="488"/>
      <c r="AK10" s="474"/>
    </row>
    <row r="11" spans="1:37" ht="32.25" customHeight="1">
      <c r="A11" s="36"/>
      <c r="B11" s="707" t="s">
        <v>103</v>
      </c>
      <c r="C11" s="708"/>
      <c r="D11" s="34">
        <v>100</v>
      </c>
      <c r="E11" s="34">
        <v>41</v>
      </c>
      <c r="F11" s="34">
        <v>42</v>
      </c>
      <c r="G11" s="34">
        <v>102</v>
      </c>
      <c r="H11" s="34">
        <v>86</v>
      </c>
      <c r="I11" s="34">
        <v>134</v>
      </c>
      <c r="J11" s="34">
        <v>60</v>
      </c>
      <c r="K11" s="34">
        <v>56</v>
      </c>
      <c r="L11" s="34">
        <v>29</v>
      </c>
      <c r="M11" s="34">
        <v>52</v>
      </c>
      <c r="N11" s="34">
        <v>54</v>
      </c>
      <c r="O11" s="34">
        <v>107</v>
      </c>
      <c r="P11" s="34">
        <v>24</v>
      </c>
      <c r="Q11" s="35">
        <v>6</v>
      </c>
      <c r="R11" s="35">
        <v>21</v>
      </c>
      <c r="S11" s="35">
        <v>63.292832209874604</v>
      </c>
      <c r="T11" s="35">
        <v>60.306164317384436</v>
      </c>
      <c r="U11" s="35">
        <v>52</v>
      </c>
      <c r="V11" s="35">
        <v>13</v>
      </c>
      <c r="W11" s="35">
        <v>5</v>
      </c>
      <c r="X11" s="35">
        <v>76</v>
      </c>
      <c r="Y11" s="34">
        <v>107</v>
      </c>
      <c r="Z11" s="35">
        <v>50</v>
      </c>
      <c r="AA11" s="34">
        <v>18</v>
      </c>
      <c r="AB11" s="34">
        <v>46</v>
      </c>
      <c r="AC11" s="461">
        <v>76</v>
      </c>
      <c r="AD11" s="34">
        <v>51</v>
      </c>
      <c r="AE11" s="34">
        <v>29</v>
      </c>
      <c r="AF11" s="34">
        <v>11</v>
      </c>
      <c r="AG11" s="514">
        <v>68</v>
      </c>
      <c r="AJ11" s="488"/>
      <c r="AK11" s="474"/>
    </row>
    <row r="12" spans="1:37" ht="32.25" customHeight="1">
      <c r="A12" s="36"/>
      <c r="B12" s="707" t="s">
        <v>50</v>
      </c>
      <c r="C12" s="708"/>
      <c r="D12" s="34">
        <v>100</v>
      </c>
      <c r="E12" s="34">
        <v>25</v>
      </c>
      <c r="F12" s="34">
        <v>16</v>
      </c>
      <c r="G12" s="34">
        <v>17</v>
      </c>
      <c r="H12" s="34">
        <v>12</v>
      </c>
      <c r="I12" s="34">
        <v>6</v>
      </c>
      <c r="J12" s="13">
        <v>0</v>
      </c>
      <c r="K12" s="13">
        <v>0</v>
      </c>
      <c r="L12" s="13">
        <v>0</v>
      </c>
      <c r="M12" s="13">
        <v>0</v>
      </c>
      <c r="N12" s="13">
        <v>0</v>
      </c>
      <c r="O12" s="13">
        <v>0</v>
      </c>
      <c r="P12" s="13">
        <v>0</v>
      </c>
      <c r="Q12" s="14">
        <v>0</v>
      </c>
      <c r="R12" s="14">
        <v>0</v>
      </c>
      <c r="S12" s="14">
        <v>0</v>
      </c>
      <c r="T12" s="14">
        <v>0</v>
      </c>
      <c r="U12" s="14">
        <v>0</v>
      </c>
      <c r="V12" s="14">
        <v>0</v>
      </c>
      <c r="W12" s="35">
        <v>0</v>
      </c>
      <c r="X12" s="35">
        <v>0</v>
      </c>
      <c r="Y12" s="34">
        <v>0</v>
      </c>
      <c r="Z12" s="35">
        <v>0</v>
      </c>
      <c r="AA12" s="34">
        <v>0</v>
      </c>
      <c r="AB12" s="34">
        <v>0</v>
      </c>
      <c r="AC12" s="461">
        <v>0</v>
      </c>
      <c r="AD12" s="34">
        <v>0</v>
      </c>
      <c r="AE12" s="34">
        <v>0</v>
      </c>
      <c r="AF12" s="34">
        <v>0</v>
      </c>
      <c r="AG12" s="514">
        <v>0</v>
      </c>
      <c r="AJ12" s="488"/>
      <c r="AK12" s="474"/>
    </row>
    <row r="13" spans="1:37" ht="32.25" customHeight="1">
      <c r="A13" s="682" t="s">
        <v>16</v>
      </c>
      <c r="B13" s="683"/>
      <c r="C13" s="684"/>
      <c r="D13" s="34">
        <v>100</v>
      </c>
      <c r="E13" s="34">
        <v>205</v>
      </c>
      <c r="F13" s="34">
        <v>207</v>
      </c>
      <c r="G13" s="34">
        <v>215</v>
      </c>
      <c r="H13" s="34">
        <v>226</v>
      </c>
      <c r="I13" s="34">
        <v>238</v>
      </c>
      <c r="J13" s="34">
        <v>251</v>
      </c>
      <c r="K13" s="34">
        <v>272</v>
      </c>
      <c r="L13" s="34">
        <v>294</v>
      </c>
      <c r="M13" s="34">
        <v>313</v>
      </c>
      <c r="N13" s="34">
        <v>329</v>
      </c>
      <c r="O13" s="34">
        <v>340</v>
      </c>
      <c r="P13" s="34">
        <v>360</v>
      </c>
      <c r="Q13" s="35">
        <v>362</v>
      </c>
      <c r="R13" s="35">
        <v>362</v>
      </c>
      <c r="S13" s="35">
        <v>360.11187306198786</v>
      </c>
      <c r="T13" s="35">
        <v>363.7285458366741</v>
      </c>
      <c r="U13" s="35">
        <v>364</v>
      </c>
      <c r="V13" s="35">
        <v>372</v>
      </c>
      <c r="W13" s="35">
        <v>365</v>
      </c>
      <c r="X13" s="35">
        <v>358</v>
      </c>
      <c r="Y13" s="34">
        <v>354</v>
      </c>
      <c r="Z13" s="35">
        <v>351</v>
      </c>
      <c r="AA13" s="34">
        <v>349</v>
      </c>
      <c r="AB13" s="34">
        <v>347</v>
      </c>
      <c r="AC13" s="461">
        <v>340</v>
      </c>
      <c r="AD13" s="34">
        <v>326</v>
      </c>
      <c r="AE13" s="34">
        <v>328</v>
      </c>
      <c r="AF13" s="34">
        <v>320</v>
      </c>
      <c r="AG13" s="514">
        <v>314</v>
      </c>
      <c r="AJ13" s="488"/>
      <c r="AK13" s="474"/>
    </row>
    <row r="14" spans="1:37" ht="32.25" customHeight="1">
      <c r="A14" s="682" t="s">
        <v>26</v>
      </c>
      <c r="B14" s="683"/>
      <c r="C14" s="684"/>
      <c r="D14" s="34">
        <v>100</v>
      </c>
      <c r="E14" s="34">
        <v>344</v>
      </c>
      <c r="F14" s="34">
        <v>333</v>
      </c>
      <c r="G14" s="34">
        <v>363</v>
      </c>
      <c r="H14" s="34">
        <v>327</v>
      </c>
      <c r="I14" s="34">
        <v>255</v>
      </c>
      <c r="J14" s="34">
        <v>168</v>
      </c>
      <c r="K14" s="34">
        <v>157</v>
      </c>
      <c r="L14" s="34">
        <v>133</v>
      </c>
      <c r="M14" s="34">
        <v>117</v>
      </c>
      <c r="N14" s="34">
        <v>131</v>
      </c>
      <c r="O14" s="34">
        <v>277</v>
      </c>
      <c r="P14" s="34">
        <v>161</v>
      </c>
      <c r="Q14" s="35">
        <v>111</v>
      </c>
      <c r="R14" s="35">
        <v>115</v>
      </c>
      <c r="S14" s="35">
        <v>140.92324790003363</v>
      </c>
      <c r="T14" s="35">
        <v>181.19519901501042</v>
      </c>
      <c r="U14" s="35">
        <v>109</v>
      </c>
      <c r="V14" s="35">
        <v>109</v>
      </c>
      <c r="W14" s="35">
        <v>138</v>
      </c>
      <c r="X14" s="35">
        <v>178</v>
      </c>
      <c r="Y14" s="34">
        <v>254</v>
      </c>
      <c r="Z14" s="35">
        <v>243</v>
      </c>
      <c r="AA14" s="34">
        <v>223</v>
      </c>
      <c r="AB14" s="34">
        <v>263</v>
      </c>
      <c r="AC14" s="461">
        <v>243</v>
      </c>
      <c r="AD14" s="34">
        <v>222</v>
      </c>
      <c r="AE14" s="34">
        <v>205</v>
      </c>
      <c r="AF14" s="34">
        <v>179</v>
      </c>
      <c r="AG14" s="514">
        <v>195</v>
      </c>
      <c r="AJ14" s="488"/>
      <c r="AK14" s="474"/>
    </row>
    <row r="15" spans="1:37" ht="32.25" customHeight="1">
      <c r="A15" s="682" t="s">
        <v>69</v>
      </c>
      <c r="B15" s="683"/>
      <c r="C15" s="684"/>
      <c r="D15" s="34">
        <v>100</v>
      </c>
      <c r="E15" s="34">
        <v>1072</v>
      </c>
      <c r="F15" s="34">
        <v>1360</v>
      </c>
      <c r="G15" s="34">
        <v>1246</v>
      </c>
      <c r="H15" s="34">
        <v>1518</v>
      </c>
      <c r="I15" s="34">
        <v>1434</v>
      </c>
      <c r="J15" s="34">
        <v>1690</v>
      </c>
      <c r="K15" s="34">
        <v>1603</v>
      </c>
      <c r="L15" s="34">
        <v>2315</v>
      </c>
      <c r="M15" s="34">
        <v>1567</v>
      </c>
      <c r="N15" s="34">
        <v>2336</v>
      </c>
      <c r="O15" s="34">
        <v>1589</v>
      </c>
      <c r="P15" s="34">
        <v>546</v>
      </c>
      <c r="Q15" s="35">
        <v>769</v>
      </c>
      <c r="R15" s="35">
        <v>712</v>
      </c>
      <c r="S15" s="35">
        <v>654.0711572890687</v>
      </c>
      <c r="T15" s="35">
        <v>701.5207335120199</v>
      </c>
      <c r="U15" s="35">
        <v>481</v>
      </c>
      <c r="V15" s="35">
        <v>607</v>
      </c>
      <c r="W15" s="35">
        <v>730</v>
      </c>
      <c r="X15" s="35">
        <v>827</v>
      </c>
      <c r="Y15" s="34">
        <v>968</v>
      </c>
      <c r="Z15" s="35">
        <v>1416</v>
      </c>
      <c r="AA15" s="34">
        <v>979</v>
      </c>
      <c r="AB15" s="34">
        <v>1149</v>
      </c>
      <c r="AC15" s="461">
        <v>1404</v>
      </c>
      <c r="AD15" s="34">
        <v>888</v>
      </c>
      <c r="AE15" s="34">
        <v>1208</v>
      </c>
      <c r="AF15" s="34">
        <v>1432</v>
      </c>
      <c r="AG15" s="514">
        <v>2009</v>
      </c>
      <c r="AJ15" s="488"/>
      <c r="AK15" s="474"/>
    </row>
    <row r="16" spans="1:37" ht="32.25" customHeight="1">
      <c r="A16" s="682" t="s">
        <v>27</v>
      </c>
      <c r="B16" s="683"/>
      <c r="C16" s="684"/>
      <c r="D16" s="34">
        <v>100</v>
      </c>
      <c r="E16" s="34">
        <v>141</v>
      </c>
      <c r="F16" s="34">
        <v>152</v>
      </c>
      <c r="G16" s="34">
        <v>165</v>
      </c>
      <c r="H16" s="34">
        <v>184</v>
      </c>
      <c r="I16" s="34">
        <v>179</v>
      </c>
      <c r="J16" s="34">
        <v>172</v>
      </c>
      <c r="K16" s="34">
        <v>194</v>
      </c>
      <c r="L16" s="34">
        <v>184</v>
      </c>
      <c r="M16" s="34">
        <v>167</v>
      </c>
      <c r="N16" s="34">
        <v>160</v>
      </c>
      <c r="O16" s="34">
        <v>180</v>
      </c>
      <c r="P16" s="34">
        <v>144</v>
      </c>
      <c r="Q16" s="35">
        <v>127</v>
      </c>
      <c r="R16" s="35">
        <v>120</v>
      </c>
      <c r="S16" s="35">
        <v>115.3601913901927</v>
      </c>
      <c r="T16" s="35">
        <v>122.04997129667636</v>
      </c>
      <c r="U16" s="35">
        <v>115</v>
      </c>
      <c r="V16" s="35">
        <v>111</v>
      </c>
      <c r="W16" s="35">
        <v>120</v>
      </c>
      <c r="X16" s="35">
        <v>128</v>
      </c>
      <c r="Y16" s="34">
        <v>111</v>
      </c>
      <c r="Z16" s="35">
        <v>115</v>
      </c>
      <c r="AA16" s="34">
        <v>116</v>
      </c>
      <c r="AB16" s="34">
        <v>101</v>
      </c>
      <c r="AC16" s="461">
        <v>103</v>
      </c>
      <c r="AD16" s="34">
        <v>95</v>
      </c>
      <c r="AE16" s="34">
        <v>76</v>
      </c>
      <c r="AF16" s="34">
        <v>76</v>
      </c>
      <c r="AG16" s="514">
        <v>55</v>
      </c>
      <c r="AJ16" s="488"/>
      <c r="AK16" s="474"/>
    </row>
    <row r="17" spans="1:37" ht="32.25" customHeight="1">
      <c r="A17" s="682" t="s">
        <v>28</v>
      </c>
      <c r="B17" s="683"/>
      <c r="C17" s="684"/>
      <c r="D17" s="34">
        <v>100</v>
      </c>
      <c r="E17" s="34">
        <v>239</v>
      </c>
      <c r="F17" s="34">
        <v>250</v>
      </c>
      <c r="G17" s="34">
        <v>322</v>
      </c>
      <c r="H17" s="34">
        <v>373</v>
      </c>
      <c r="I17" s="34">
        <v>364</v>
      </c>
      <c r="J17" s="34">
        <v>387</v>
      </c>
      <c r="K17" s="34">
        <v>427</v>
      </c>
      <c r="L17" s="34">
        <v>439</v>
      </c>
      <c r="M17" s="34">
        <v>451</v>
      </c>
      <c r="N17" s="34">
        <v>463</v>
      </c>
      <c r="O17" s="34">
        <v>493</v>
      </c>
      <c r="P17" s="34">
        <v>614</v>
      </c>
      <c r="Q17" s="35">
        <v>622</v>
      </c>
      <c r="R17" s="35">
        <v>638</v>
      </c>
      <c r="S17" s="35">
        <v>662.1248431023128</v>
      </c>
      <c r="T17" s="35">
        <v>669.8853561230812</v>
      </c>
      <c r="U17" s="35">
        <v>670</v>
      </c>
      <c r="V17" s="35">
        <v>675</v>
      </c>
      <c r="W17" s="35">
        <v>655</v>
      </c>
      <c r="X17" s="35">
        <v>661</v>
      </c>
      <c r="Y17" s="34">
        <v>643</v>
      </c>
      <c r="Z17" s="35">
        <v>617</v>
      </c>
      <c r="AA17" s="34">
        <v>627</v>
      </c>
      <c r="AB17" s="34">
        <v>632</v>
      </c>
      <c r="AC17" s="461">
        <v>657</v>
      </c>
      <c r="AD17" s="34">
        <v>659</v>
      </c>
      <c r="AE17" s="34">
        <v>661</v>
      </c>
      <c r="AF17" s="34">
        <v>647</v>
      </c>
      <c r="AG17" s="514">
        <v>642</v>
      </c>
      <c r="AJ17" s="488"/>
      <c r="AK17" s="474"/>
    </row>
    <row r="18" spans="1:37" ht="32.25" customHeight="1">
      <c r="A18" s="697" t="s">
        <v>18</v>
      </c>
      <c r="B18" s="698"/>
      <c r="C18" s="699"/>
      <c r="D18" s="80">
        <v>100</v>
      </c>
      <c r="E18" s="80">
        <v>7</v>
      </c>
      <c r="F18" s="73">
        <v>0</v>
      </c>
      <c r="G18" s="73">
        <v>0</v>
      </c>
      <c r="H18" s="73">
        <v>0</v>
      </c>
      <c r="I18" s="73">
        <v>0</v>
      </c>
      <c r="J18" s="73">
        <v>0</v>
      </c>
      <c r="K18" s="73">
        <v>0</v>
      </c>
      <c r="L18" s="73">
        <v>0</v>
      </c>
      <c r="M18" s="73">
        <v>0</v>
      </c>
      <c r="N18" s="73">
        <v>0</v>
      </c>
      <c r="O18" s="73">
        <v>0</v>
      </c>
      <c r="P18" s="73">
        <v>0</v>
      </c>
      <c r="Q18" s="74">
        <v>0</v>
      </c>
      <c r="R18" s="74">
        <v>29</v>
      </c>
      <c r="S18" s="74">
        <v>0</v>
      </c>
      <c r="T18" s="74">
        <v>0</v>
      </c>
      <c r="U18" s="74">
        <v>0</v>
      </c>
      <c r="V18" s="74">
        <v>0</v>
      </c>
      <c r="W18" s="81">
        <v>0</v>
      </c>
      <c r="X18" s="81">
        <v>0</v>
      </c>
      <c r="Y18" s="80">
        <v>0</v>
      </c>
      <c r="Z18" s="81">
        <v>0</v>
      </c>
      <c r="AA18" s="80">
        <v>0</v>
      </c>
      <c r="AB18" s="80">
        <v>0</v>
      </c>
      <c r="AC18" s="462">
        <v>0</v>
      </c>
      <c r="AD18" s="80">
        <v>0</v>
      </c>
      <c r="AE18" s="80">
        <v>0</v>
      </c>
      <c r="AF18" s="80">
        <v>0</v>
      </c>
      <c r="AG18" s="515">
        <v>0</v>
      </c>
      <c r="AJ18" s="488"/>
      <c r="AK18" s="474"/>
    </row>
    <row r="19" spans="1:37" ht="32.25" customHeight="1">
      <c r="A19" s="682" t="s">
        <v>3</v>
      </c>
      <c r="B19" s="683"/>
      <c r="C19" s="684"/>
      <c r="D19" s="80">
        <v>100</v>
      </c>
      <c r="E19" s="80">
        <v>140</v>
      </c>
      <c r="F19" s="80">
        <v>149</v>
      </c>
      <c r="G19" s="80">
        <v>163</v>
      </c>
      <c r="H19" s="80">
        <v>176</v>
      </c>
      <c r="I19" s="80">
        <v>186</v>
      </c>
      <c r="J19" s="80">
        <v>181</v>
      </c>
      <c r="K19" s="80">
        <v>187</v>
      </c>
      <c r="L19" s="80">
        <v>190</v>
      </c>
      <c r="M19" s="80">
        <v>192</v>
      </c>
      <c r="N19" s="80">
        <v>195</v>
      </c>
      <c r="O19" s="80">
        <v>200</v>
      </c>
      <c r="P19" s="80">
        <v>189</v>
      </c>
      <c r="Q19" s="81">
        <v>187</v>
      </c>
      <c r="R19" s="81">
        <v>182</v>
      </c>
      <c r="S19" s="81">
        <v>183.94443070487577</v>
      </c>
      <c r="T19" s="81">
        <v>180.71628531638174</v>
      </c>
      <c r="U19" s="81">
        <v>173</v>
      </c>
      <c r="V19" s="81">
        <v>174</v>
      </c>
      <c r="W19" s="81">
        <v>169</v>
      </c>
      <c r="X19" s="81">
        <v>188</v>
      </c>
      <c r="Y19" s="80">
        <v>186</v>
      </c>
      <c r="Z19" s="81">
        <v>185</v>
      </c>
      <c r="AA19" s="80">
        <v>184</v>
      </c>
      <c r="AB19" s="80">
        <v>190</v>
      </c>
      <c r="AC19" s="462">
        <v>191</v>
      </c>
      <c r="AD19" s="80">
        <v>190</v>
      </c>
      <c r="AE19" s="80">
        <v>188</v>
      </c>
      <c r="AF19" s="80">
        <v>193</v>
      </c>
      <c r="AG19" s="515">
        <v>191</v>
      </c>
      <c r="AJ19" s="488"/>
      <c r="AK19" s="474"/>
    </row>
    <row r="20" spans="1:37" ht="32.25" customHeight="1" thickBot="1">
      <c r="A20" s="685" t="s">
        <v>29</v>
      </c>
      <c r="B20" s="686"/>
      <c r="C20" s="687"/>
      <c r="D20" s="82">
        <v>100</v>
      </c>
      <c r="E20" s="82">
        <v>145</v>
      </c>
      <c r="F20" s="82">
        <v>152</v>
      </c>
      <c r="G20" s="82">
        <v>159</v>
      </c>
      <c r="H20" s="82">
        <v>166</v>
      </c>
      <c r="I20" s="82">
        <v>176</v>
      </c>
      <c r="J20" s="82">
        <v>182</v>
      </c>
      <c r="K20" s="82">
        <v>190</v>
      </c>
      <c r="L20" s="82">
        <v>199</v>
      </c>
      <c r="M20" s="82">
        <v>206</v>
      </c>
      <c r="N20" s="82">
        <v>211</v>
      </c>
      <c r="O20" s="82">
        <v>216</v>
      </c>
      <c r="P20" s="82">
        <v>204</v>
      </c>
      <c r="Q20" s="83">
        <v>203</v>
      </c>
      <c r="R20" s="83">
        <v>206</v>
      </c>
      <c r="S20" s="83">
        <v>214.13247433140126</v>
      </c>
      <c r="T20" s="83">
        <v>214.18420030551482</v>
      </c>
      <c r="U20" s="83">
        <v>213</v>
      </c>
      <c r="V20" s="83">
        <v>218</v>
      </c>
      <c r="W20" s="38">
        <v>214</v>
      </c>
      <c r="X20" s="38">
        <v>215</v>
      </c>
      <c r="Y20" s="37">
        <v>226</v>
      </c>
      <c r="Z20" s="38">
        <v>226</v>
      </c>
      <c r="AA20" s="37">
        <v>222</v>
      </c>
      <c r="AB20" s="37">
        <v>221</v>
      </c>
      <c r="AC20" s="463">
        <v>224</v>
      </c>
      <c r="AD20" s="37">
        <v>223</v>
      </c>
      <c r="AE20" s="37">
        <v>227</v>
      </c>
      <c r="AF20" s="37">
        <v>225</v>
      </c>
      <c r="AG20" s="479">
        <v>224</v>
      </c>
      <c r="AJ20" s="488"/>
      <c r="AK20" s="474"/>
    </row>
  </sheetData>
  <sheetProtection/>
  <mergeCells count="18">
    <mergeCell ref="B11:C11"/>
    <mergeCell ref="B12:C12"/>
    <mergeCell ref="A19:C19"/>
    <mergeCell ref="A20:C20"/>
    <mergeCell ref="A15:C15"/>
    <mergeCell ref="A16:C16"/>
    <mergeCell ref="A17:C17"/>
    <mergeCell ref="A18:C18"/>
    <mergeCell ref="A3:C3"/>
    <mergeCell ref="A4:C4"/>
    <mergeCell ref="A5:C5"/>
    <mergeCell ref="A6:C6"/>
    <mergeCell ref="A13:C13"/>
    <mergeCell ref="A14:C14"/>
    <mergeCell ref="A7:C7"/>
    <mergeCell ref="A8:C8"/>
    <mergeCell ref="A9:C9"/>
    <mergeCell ref="B10:C10"/>
  </mergeCells>
  <printOptions/>
  <pageMargins left="0.7874015748031497" right="0.3937007874015748" top="0.7874015748031497" bottom="0.7874015748031497" header="0.5118110236220472" footer="0.5118110236220472"/>
  <pageSetup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tabColor rgb="FFFFFF00"/>
  </sheetPr>
  <dimension ref="A1:AG8"/>
  <sheetViews>
    <sheetView showGridLines="0" view="pageBreakPreview" zoomScale="85" zoomScaleSheetLayoutView="85" zoomScalePageLayoutView="0" workbookViewId="0" topLeftCell="A1">
      <pane xSplit="3" ySplit="3" topLeftCell="D4" activePane="bottomRight" state="frozen"/>
      <selection pane="topLeft" activeCell="AL12" sqref="AL12"/>
      <selection pane="topRight" activeCell="AL12" sqref="AL12"/>
      <selection pane="bottomLeft" activeCell="AL12" sqref="AL12"/>
      <selection pane="bottomRight" activeCell="AG8" sqref="AG8"/>
    </sheetView>
  </sheetViews>
  <sheetFormatPr defaultColWidth="9.00390625" defaultRowHeight="13.5"/>
  <cols>
    <col min="1" max="3" width="6.875" style="71" customWidth="1"/>
    <col min="4" max="5" width="9.375" style="71" customWidth="1"/>
    <col min="6" max="8" width="10.75390625" style="71" hidden="1" customWidth="1"/>
    <col min="9" max="9" width="9.375" style="71" customWidth="1"/>
    <col min="10" max="13" width="10.75390625" style="71" hidden="1" customWidth="1"/>
    <col min="14" max="14" width="9.50390625" style="71" customWidth="1"/>
    <col min="15" max="16" width="10.75390625" style="71" hidden="1" customWidth="1"/>
    <col min="17" max="17" width="10.00390625" style="71" hidden="1" customWidth="1"/>
    <col min="18" max="18" width="9.375" style="71" customWidth="1"/>
    <col min="19" max="22" width="9.375" style="71" hidden="1" customWidth="1"/>
    <col min="23" max="33" width="9.375" style="71" customWidth="1"/>
    <col min="34" max="35" width="9.00390625" style="71" customWidth="1"/>
    <col min="36" max="36" width="10.125" style="71" bestFit="1" customWidth="1"/>
    <col min="37" max="16384" width="9.00390625" style="71" customWidth="1"/>
  </cols>
  <sheetData>
    <row r="1" s="238" customFormat="1" ht="30" customHeight="1">
      <c r="A1" s="238" t="s">
        <v>129</v>
      </c>
    </row>
    <row r="2" spans="17:33" s="238" customFormat="1" ht="30" customHeight="1" thickBot="1">
      <c r="Q2" s="239"/>
      <c r="R2" s="239"/>
      <c r="S2" s="239"/>
      <c r="T2" s="239"/>
      <c r="U2" s="239"/>
      <c r="V2" s="239"/>
      <c r="W2" s="239"/>
      <c r="X2" s="239"/>
      <c r="Y2" s="239"/>
      <c r="Z2" s="239"/>
      <c r="AA2" s="239"/>
      <c r="AB2" s="239"/>
      <c r="AC2" s="239"/>
      <c r="AD2" s="239"/>
      <c r="AE2" s="239"/>
      <c r="AF2" s="239"/>
      <c r="AG2" s="239" t="s">
        <v>34</v>
      </c>
    </row>
    <row r="3" spans="1:33" ht="60" customHeight="1">
      <c r="A3" s="705" t="s">
        <v>84</v>
      </c>
      <c r="B3" s="706"/>
      <c r="C3" s="692"/>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3">
        <v>21</v>
      </c>
      <c r="Y3" s="2">
        <v>22</v>
      </c>
      <c r="Z3" s="3">
        <v>23</v>
      </c>
      <c r="AA3" s="2">
        <v>24</v>
      </c>
      <c r="AB3" s="2">
        <v>25</v>
      </c>
      <c r="AC3" s="4">
        <v>26</v>
      </c>
      <c r="AD3" s="2">
        <v>27</v>
      </c>
      <c r="AE3" s="2">
        <v>28</v>
      </c>
      <c r="AF3" s="2">
        <v>29</v>
      </c>
      <c r="AG3" s="490">
        <v>30</v>
      </c>
    </row>
    <row r="4" spans="1:33" ht="60" customHeight="1">
      <c r="A4" s="713" t="s">
        <v>123</v>
      </c>
      <c r="B4" s="689"/>
      <c r="C4" s="690"/>
      <c r="D4" s="40">
        <v>7.1</v>
      </c>
      <c r="E4" s="40">
        <v>5.3</v>
      </c>
      <c r="F4" s="40">
        <v>6.5</v>
      </c>
      <c r="G4" s="40">
        <v>5.1</v>
      </c>
      <c r="H4" s="40">
        <v>3.2</v>
      </c>
      <c r="I4" s="40">
        <v>2</v>
      </c>
      <c r="J4" s="40">
        <v>2.2</v>
      </c>
      <c r="K4" s="40">
        <v>2.9</v>
      </c>
      <c r="L4" s="40">
        <v>1.2</v>
      </c>
      <c r="M4" s="40">
        <v>0.5</v>
      </c>
      <c r="N4" s="40">
        <v>-0.9</v>
      </c>
      <c r="O4" s="40">
        <v>-0.1</v>
      </c>
      <c r="P4" s="40">
        <v>-2.5</v>
      </c>
      <c r="Q4" s="41">
        <v>-4.3</v>
      </c>
      <c r="R4" s="40">
        <v>-2.4</v>
      </c>
      <c r="S4" s="42">
        <v>5.490202395688969</v>
      </c>
      <c r="T4" s="41">
        <v>-2.574746207511219</v>
      </c>
      <c r="U4" s="41">
        <v>-0.45308754161969844</v>
      </c>
      <c r="V4" s="41">
        <v>1.2028979796413728</v>
      </c>
      <c r="W4" s="41">
        <v>-4.170730019610431</v>
      </c>
      <c r="X4" s="41">
        <v>-0.3393485030573153</v>
      </c>
      <c r="Y4" s="40">
        <v>-3.3</v>
      </c>
      <c r="Z4" s="41">
        <v>-2.3177810462733897</v>
      </c>
      <c r="AA4" s="40">
        <v>-5.7</v>
      </c>
      <c r="AB4" s="40">
        <v>-1.3</v>
      </c>
      <c r="AC4" s="42">
        <v>-0.6</v>
      </c>
      <c r="AD4" s="40">
        <v>0.6096361195364851</v>
      </c>
      <c r="AE4" s="40">
        <v>-2.1</v>
      </c>
      <c r="AF4" s="40">
        <v>-0.5</v>
      </c>
      <c r="AG4" s="502">
        <v>1.5</v>
      </c>
    </row>
    <row r="5" spans="1:33" ht="60" customHeight="1">
      <c r="A5" s="714" t="s">
        <v>124</v>
      </c>
      <c r="B5" s="683"/>
      <c r="C5" s="684"/>
      <c r="D5" s="43">
        <v>11.1</v>
      </c>
      <c r="E5" s="43">
        <v>4</v>
      </c>
      <c r="F5" s="43">
        <v>5</v>
      </c>
      <c r="G5" s="43">
        <v>5.5</v>
      </c>
      <c r="H5" s="43">
        <v>6.9</v>
      </c>
      <c r="I5" s="43">
        <v>15.5</v>
      </c>
      <c r="J5" s="43">
        <v>4.4</v>
      </c>
      <c r="K5" s="43">
        <v>4.7</v>
      </c>
      <c r="L5" s="43">
        <v>7.3</v>
      </c>
      <c r="M5" s="43">
        <v>7.4</v>
      </c>
      <c r="N5" s="43">
        <v>6.5</v>
      </c>
      <c r="O5" s="43">
        <v>5.9</v>
      </c>
      <c r="P5" s="43">
        <v>5.3</v>
      </c>
      <c r="Q5" s="44">
        <v>5.9</v>
      </c>
      <c r="R5" s="43">
        <v>9.9</v>
      </c>
      <c r="S5" s="45">
        <v>6.344821733566647</v>
      </c>
      <c r="T5" s="44">
        <v>3.107377267732214</v>
      </c>
      <c r="U5" s="44">
        <v>-1.1939461872541963</v>
      </c>
      <c r="V5" s="44">
        <v>4.19570115118793</v>
      </c>
      <c r="W5" s="44">
        <v>1.0596561303004606</v>
      </c>
      <c r="X5" s="44">
        <v>4.939690391263017</v>
      </c>
      <c r="Y5" s="43">
        <v>20.6</v>
      </c>
      <c r="Z5" s="44">
        <v>3.7359167677900254</v>
      </c>
      <c r="AA5" s="43">
        <v>5.2</v>
      </c>
      <c r="AB5" s="43">
        <v>-0.4</v>
      </c>
      <c r="AC5" s="45">
        <v>-0.2</v>
      </c>
      <c r="AD5" s="43">
        <v>5.113468629783334</v>
      </c>
      <c r="AE5" s="43">
        <v>0.8</v>
      </c>
      <c r="AF5" s="43">
        <v>3.9</v>
      </c>
      <c r="AG5" s="503">
        <v>-0.3</v>
      </c>
    </row>
    <row r="6" spans="1:33" ht="60" customHeight="1">
      <c r="A6" s="714" t="s">
        <v>125</v>
      </c>
      <c r="B6" s="683"/>
      <c r="C6" s="684"/>
      <c r="D6" s="43">
        <v>17.7</v>
      </c>
      <c r="E6" s="43">
        <v>4.7</v>
      </c>
      <c r="F6" s="43">
        <v>1.1</v>
      </c>
      <c r="G6" s="43">
        <v>3.6</v>
      </c>
      <c r="H6" s="43">
        <v>5.3</v>
      </c>
      <c r="I6" s="43">
        <v>5.5</v>
      </c>
      <c r="J6" s="43">
        <v>5.5</v>
      </c>
      <c r="K6" s="43">
        <v>8.2</v>
      </c>
      <c r="L6" s="43">
        <v>8.1</v>
      </c>
      <c r="M6" s="43">
        <v>6.6</v>
      </c>
      <c r="N6" s="43">
        <v>5</v>
      </c>
      <c r="O6" s="43">
        <v>3.4</v>
      </c>
      <c r="P6" s="43">
        <v>5.6</v>
      </c>
      <c r="Q6" s="44">
        <v>0.5</v>
      </c>
      <c r="R6" s="43">
        <v>-0.1</v>
      </c>
      <c r="S6" s="45">
        <v>-0.48103968251961626</v>
      </c>
      <c r="T6" s="44">
        <v>1.0043192255601257</v>
      </c>
      <c r="U6" s="44">
        <v>-0.04889207136324045</v>
      </c>
      <c r="V6" s="44">
        <v>2.290421724685122</v>
      </c>
      <c r="W6" s="44">
        <v>-1.7871496001336744</v>
      </c>
      <c r="X6" s="44">
        <v>-1.9863190459317255</v>
      </c>
      <c r="Y6" s="43">
        <v>-1.2</v>
      </c>
      <c r="Z6" s="44">
        <v>-0.7489360052366884</v>
      </c>
      <c r="AA6" s="43">
        <v>-0.7</v>
      </c>
      <c r="AB6" s="43">
        <v>-2</v>
      </c>
      <c r="AC6" s="45">
        <v>-0.6</v>
      </c>
      <c r="AD6" s="43">
        <v>-4.049683470423796</v>
      </c>
      <c r="AE6" s="43">
        <v>-1.4</v>
      </c>
      <c r="AF6" s="240">
        <v>-1.3</v>
      </c>
      <c r="AG6" s="503">
        <v>-0.6</v>
      </c>
    </row>
    <row r="7" spans="1:33" ht="60" customHeight="1">
      <c r="A7" s="709" t="s">
        <v>126</v>
      </c>
      <c r="B7" s="710"/>
      <c r="C7" s="711"/>
      <c r="D7" s="85">
        <v>9.9</v>
      </c>
      <c r="E7" s="85">
        <v>4.8</v>
      </c>
      <c r="F7" s="85">
        <v>4.9</v>
      </c>
      <c r="G7" s="85">
        <v>4.9</v>
      </c>
      <c r="H7" s="85">
        <v>4.5</v>
      </c>
      <c r="I7" s="85">
        <v>5.8</v>
      </c>
      <c r="J7" s="85">
        <v>3.5</v>
      </c>
      <c r="K7" s="85">
        <v>4.6</v>
      </c>
      <c r="L7" s="85">
        <v>4.3</v>
      </c>
      <c r="M7" s="85">
        <v>3.8</v>
      </c>
      <c r="N7" s="85">
        <v>2.5</v>
      </c>
      <c r="O7" s="85">
        <v>2.4</v>
      </c>
      <c r="P7" s="85">
        <v>1.6</v>
      </c>
      <c r="Q7" s="86">
        <v>-0.4</v>
      </c>
      <c r="R7" s="85">
        <v>1.3</v>
      </c>
      <c r="S7" s="87">
        <v>3.942582398147718</v>
      </c>
      <c r="T7" s="86">
        <v>0.024156062397838195</v>
      </c>
      <c r="U7" s="86">
        <v>-0.5486686855292422</v>
      </c>
      <c r="V7" s="86">
        <v>2.3688438646565273</v>
      </c>
      <c r="W7" s="86">
        <v>-1.9671890430227243</v>
      </c>
      <c r="X7" s="86">
        <v>0.7582991065435899</v>
      </c>
      <c r="Y7" s="85">
        <v>4.7</v>
      </c>
      <c r="Z7" s="86">
        <v>0.2659587926364419</v>
      </c>
      <c r="AA7" s="85">
        <v>-2.2</v>
      </c>
      <c r="AB7" s="85">
        <v>-1.4</v>
      </c>
      <c r="AC7" s="87">
        <v>-0.5</v>
      </c>
      <c r="AD7" s="85">
        <v>-0.2858549761845827</v>
      </c>
      <c r="AE7" s="85">
        <v>-1.3</v>
      </c>
      <c r="AF7" s="85">
        <v>0</v>
      </c>
      <c r="AG7" s="516">
        <v>0.4</v>
      </c>
    </row>
    <row r="8" spans="1:33" ht="60" customHeight="1" thickBot="1">
      <c r="A8" s="712" t="s">
        <v>128</v>
      </c>
      <c r="B8" s="686"/>
      <c r="C8" s="687"/>
      <c r="D8" s="88">
        <v>14.2</v>
      </c>
      <c r="E8" s="88">
        <v>4.5</v>
      </c>
      <c r="F8" s="88">
        <v>5</v>
      </c>
      <c r="G8" s="88">
        <v>5.8</v>
      </c>
      <c r="H8" s="88">
        <v>3.8</v>
      </c>
      <c r="I8" s="88">
        <v>4</v>
      </c>
      <c r="J8" s="88">
        <v>3.9</v>
      </c>
      <c r="K8" s="88">
        <v>3.8</v>
      </c>
      <c r="L8" s="88">
        <v>4.3</v>
      </c>
      <c r="M8" s="88">
        <v>2.6</v>
      </c>
      <c r="N8" s="88">
        <v>2.5</v>
      </c>
      <c r="O8" s="88">
        <v>2.3</v>
      </c>
      <c r="P8" s="88">
        <v>0.9</v>
      </c>
      <c r="Q8" s="89">
        <v>-0.9</v>
      </c>
      <c r="R8" s="88">
        <v>-0.5</v>
      </c>
      <c r="S8" s="90">
        <v>4.391721758918224</v>
      </c>
      <c r="T8" s="89">
        <v>0.19109587732547936</v>
      </c>
      <c r="U8" s="89">
        <v>1.027075184386844</v>
      </c>
      <c r="V8" s="89">
        <v>0.7486876835326098</v>
      </c>
      <c r="W8" s="89">
        <v>-2.439758481691302</v>
      </c>
      <c r="X8" s="89">
        <v>0.41486683892766824</v>
      </c>
      <c r="Y8" s="88">
        <v>-0.5</v>
      </c>
      <c r="Z8" s="89">
        <v>-1.3</v>
      </c>
      <c r="AA8" s="88">
        <v>-1.1</v>
      </c>
      <c r="AB8" s="436">
        <v>1.5</v>
      </c>
      <c r="AC8" s="90">
        <v>-0.1</v>
      </c>
      <c r="AD8" s="88">
        <v>0.9577484211985824</v>
      </c>
      <c r="AE8" s="88">
        <v>-0.9</v>
      </c>
      <c r="AF8" s="436">
        <v>-0.1</v>
      </c>
      <c r="AG8" s="517">
        <v>-0.4</v>
      </c>
    </row>
    <row r="9" ht="30" customHeight="1"/>
    <row r="10" ht="30" customHeight="1"/>
    <row r="11" ht="30" customHeight="1"/>
    <row r="12" ht="30" customHeight="1"/>
  </sheetData>
  <sheetProtection/>
  <mergeCells count="6">
    <mergeCell ref="A7:C7"/>
    <mergeCell ref="A8:C8"/>
    <mergeCell ref="A3:C3"/>
    <mergeCell ref="A4:C4"/>
    <mergeCell ref="A5:C5"/>
    <mergeCell ref="A6:C6"/>
  </mergeCells>
  <printOptions/>
  <pageMargins left="0.7874015748031497" right="0.3937007874015748" top="0.7874015748031497" bottom="0.7874015748031497" header="0.5118110236220472" footer="0.5118110236220472"/>
  <pageSetup horizontalDpi="600" verticalDpi="600" orientation="landscape" paperSize="9" scale="80" r:id="rId1"/>
</worksheet>
</file>

<file path=xl/worksheets/sheet12.xml><?xml version="1.0" encoding="utf-8"?>
<worksheet xmlns="http://schemas.openxmlformats.org/spreadsheetml/2006/main" xmlns:r="http://schemas.openxmlformats.org/officeDocument/2006/relationships">
  <sheetPr>
    <tabColor rgb="FFFFFF00"/>
  </sheetPr>
  <dimension ref="A1:AM18"/>
  <sheetViews>
    <sheetView showGridLines="0" view="pageBreakPreview" zoomScale="70" zoomScaleSheetLayoutView="70" zoomScalePageLayoutView="0" workbookViewId="0" topLeftCell="A1">
      <pane xSplit="3" ySplit="3" topLeftCell="D4" activePane="bottomRight" state="frozen"/>
      <selection pane="topLeft" activeCell="AL12" sqref="AL12"/>
      <selection pane="topRight" activeCell="AL12" sqref="AL12"/>
      <selection pane="bottomLeft" activeCell="AL12" sqref="AL12"/>
      <selection pane="bottomRight" activeCell="A1" sqref="A1"/>
    </sheetView>
  </sheetViews>
  <sheetFormatPr defaultColWidth="9.00390625" defaultRowHeight="13.5"/>
  <cols>
    <col min="1" max="3" width="6.875" style="71" customWidth="1"/>
    <col min="4" max="5" width="9.875" style="71" customWidth="1"/>
    <col min="6" max="7" width="10.75390625" style="71" hidden="1" customWidth="1"/>
    <col min="8" max="8" width="7.375" style="71" hidden="1" customWidth="1"/>
    <col min="9" max="9" width="9.875" style="71" customWidth="1"/>
    <col min="10" max="13" width="10.75390625" style="71" hidden="1" customWidth="1"/>
    <col min="14" max="14" width="9.875" style="71" customWidth="1"/>
    <col min="15" max="15" width="10.75390625" style="71" hidden="1" customWidth="1"/>
    <col min="16" max="16" width="0.12890625" style="71" hidden="1" customWidth="1"/>
    <col min="17" max="17" width="10.00390625" style="71" hidden="1" customWidth="1"/>
    <col min="18" max="18" width="9.75390625" style="71" customWidth="1"/>
    <col min="19" max="22" width="9.75390625" style="71" hidden="1" customWidth="1"/>
    <col min="23" max="33" width="9.75390625" style="71" customWidth="1"/>
    <col min="34" max="34" width="10.875" style="71" customWidth="1"/>
    <col min="35" max="35" width="10.875" style="109" customWidth="1"/>
    <col min="36" max="36" width="10.875" style="92" customWidth="1"/>
    <col min="37" max="38" width="10.875" style="91" customWidth="1"/>
    <col min="39" max="39" width="10.875" style="71" customWidth="1"/>
    <col min="40" max="16384" width="9.00390625" style="71" customWidth="1"/>
  </cols>
  <sheetData>
    <row r="1" spans="1:38" s="238" customFormat="1" ht="30" customHeight="1">
      <c r="A1" s="238" t="s">
        <v>167</v>
      </c>
      <c r="AI1" s="239"/>
      <c r="AJ1" s="245"/>
      <c r="AK1" s="239"/>
      <c r="AL1" s="239"/>
    </row>
    <row r="2" spans="25:38" s="238" customFormat="1" ht="30" customHeight="1" thickBot="1">
      <c r="Y2" s="239"/>
      <c r="Z2" s="239"/>
      <c r="AA2" s="239"/>
      <c r="AB2" s="239"/>
      <c r="AC2" s="239"/>
      <c r="AD2" s="239"/>
      <c r="AE2" s="239"/>
      <c r="AF2" s="239"/>
      <c r="AG2" s="239" t="s">
        <v>34</v>
      </c>
      <c r="AI2" s="239"/>
      <c r="AJ2" s="245"/>
      <c r="AK2" s="239"/>
      <c r="AL2" s="239"/>
    </row>
    <row r="3" spans="1:38" ht="60" customHeight="1">
      <c r="A3" s="705" t="s">
        <v>84</v>
      </c>
      <c r="B3" s="706"/>
      <c r="C3" s="692"/>
      <c r="D3" s="2">
        <v>55</v>
      </c>
      <c r="E3" s="2" t="s">
        <v>31</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3">
        <v>21</v>
      </c>
      <c r="Y3" s="2">
        <v>22</v>
      </c>
      <c r="Z3" s="3">
        <v>23</v>
      </c>
      <c r="AA3" s="2">
        <v>24</v>
      </c>
      <c r="AB3" s="2">
        <v>25</v>
      </c>
      <c r="AC3" s="4">
        <v>26</v>
      </c>
      <c r="AD3" s="3">
        <v>27</v>
      </c>
      <c r="AE3" s="2">
        <v>28</v>
      </c>
      <c r="AF3" s="2">
        <v>29</v>
      </c>
      <c r="AG3" s="490">
        <v>30</v>
      </c>
      <c r="AH3" s="84"/>
      <c r="AI3" s="93"/>
      <c r="AJ3" s="94"/>
      <c r="AK3" s="93"/>
      <c r="AL3" s="93"/>
    </row>
    <row r="4" spans="1:38" ht="60" customHeight="1">
      <c r="A4" s="713" t="s">
        <v>20</v>
      </c>
      <c r="B4" s="689"/>
      <c r="C4" s="690"/>
      <c r="D4" s="95">
        <v>100</v>
      </c>
      <c r="E4" s="95">
        <v>144</v>
      </c>
      <c r="F4" s="95">
        <v>153</v>
      </c>
      <c r="G4" s="95">
        <v>161</v>
      </c>
      <c r="H4" s="95">
        <v>166</v>
      </c>
      <c r="I4" s="95">
        <v>169</v>
      </c>
      <c r="J4" s="95">
        <v>173</v>
      </c>
      <c r="K4" s="95">
        <v>178</v>
      </c>
      <c r="L4" s="95">
        <v>180</v>
      </c>
      <c r="M4" s="95">
        <v>181</v>
      </c>
      <c r="N4" s="95">
        <v>179</v>
      </c>
      <c r="O4" s="95">
        <v>179</v>
      </c>
      <c r="P4" s="95">
        <v>173</v>
      </c>
      <c r="Q4" s="96">
        <v>165.54265541369568</v>
      </c>
      <c r="R4" s="96">
        <v>161.48956988207067</v>
      </c>
      <c r="S4" s="96">
        <v>170.35567411652394</v>
      </c>
      <c r="T4" s="96">
        <v>165.96944785792857</v>
      </c>
      <c r="U4" s="96">
        <v>165</v>
      </c>
      <c r="V4" s="96">
        <v>167</v>
      </c>
      <c r="W4" s="96">
        <v>160</v>
      </c>
      <c r="X4" s="96">
        <v>160</v>
      </c>
      <c r="Y4" s="95">
        <v>154</v>
      </c>
      <c r="Z4" s="96">
        <v>151</v>
      </c>
      <c r="AA4" s="95">
        <v>142</v>
      </c>
      <c r="AB4" s="95">
        <v>140</v>
      </c>
      <c r="AC4" s="465">
        <v>139</v>
      </c>
      <c r="AD4" s="96">
        <v>141</v>
      </c>
      <c r="AE4" s="95">
        <v>137</v>
      </c>
      <c r="AF4" s="95">
        <v>136</v>
      </c>
      <c r="AG4" s="518">
        <v>138</v>
      </c>
      <c r="AH4" s="97"/>
      <c r="AI4" s="98"/>
      <c r="AJ4" s="99"/>
      <c r="AK4" s="100"/>
      <c r="AL4" s="101"/>
    </row>
    <row r="5" spans="1:38" ht="60" customHeight="1">
      <c r="A5" s="714" t="s">
        <v>23</v>
      </c>
      <c r="B5" s="683"/>
      <c r="C5" s="684"/>
      <c r="D5" s="102">
        <v>100</v>
      </c>
      <c r="E5" s="102">
        <v>111</v>
      </c>
      <c r="F5" s="102">
        <v>116</v>
      </c>
      <c r="G5" s="102">
        <v>123</v>
      </c>
      <c r="H5" s="102">
        <v>131</v>
      </c>
      <c r="I5" s="102">
        <v>152</v>
      </c>
      <c r="J5" s="102">
        <v>158</v>
      </c>
      <c r="K5" s="102">
        <v>166</v>
      </c>
      <c r="L5" s="102">
        <v>178</v>
      </c>
      <c r="M5" s="102">
        <v>191</v>
      </c>
      <c r="N5" s="102">
        <v>203</v>
      </c>
      <c r="O5" s="102">
        <v>215</v>
      </c>
      <c r="P5" s="102">
        <v>171</v>
      </c>
      <c r="Q5" s="103">
        <v>181.04338075762507</v>
      </c>
      <c r="R5" s="103">
        <v>198.94356477919894</v>
      </c>
      <c r="S5" s="103">
        <v>211.56617931484183</v>
      </c>
      <c r="T5" s="103">
        <v>218.1403386770808</v>
      </c>
      <c r="U5" s="103">
        <v>216</v>
      </c>
      <c r="V5" s="103">
        <v>225</v>
      </c>
      <c r="W5" s="103">
        <v>227</v>
      </c>
      <c r="X5" s="103">
        <v>238</v>
      </c>
      <c r="Y5" s="102">
        <v>287</v>
      </c>
      <c r="Z5" s="103">
        <v>298</v>
      </c>
      <c r="AA5" s="102">
        <v>303</v>
      </c>
      <c r="AB5" s="102">
        <v>305</v>
      </c>
      <c r="AC5" s="97">
        <v>319</v>
      </c>
      <c r="AD5" s="103">
        <v>324</v>
      </c>
      <c r="AE5" s="102">
        <v>344</v>
      </c>
      <c r="AF5" s="102">
        <v>341</v>
      </c>
      <c r="AG5" s="519">
        <v>337</v>
      </c>
      <c r="AH5" s="97"/>
      <c r="AI5" s="98"/>
      <c r="AJ5" s="99"/>
      <c r="AK5" s="100"/>
      <c r="AL5" s="101"/>
    </row>
    <row r="6" spans="1:38" ht="60" customHeight="1">
      <c r="A6" s="716" t="s">
        <v>16</v>
      </c>
      <c r="B6" s="717"/>
      <c r="C6" s="718"/>
      <c r="D6" s="253">
        <v>100</v>
      </c>
      <c r="E6" s="253">
        <v>205</v>
      </c>
      <c r="F6" s="253">
        <v>207</v>
      </c>
      <c r="G6" s="253">
        <v>215</v>
      </c>
      <c r="H6" s="253">
        <v>226</v>
      </c>
      <c r="I6" s="253">
        <v>238</v>
      </c>
      <c r="J6" s="253">
        <v>251</v>
      </c>
      <c r="K6" s="253">
        <v>272</v>
      </c>
      <c r="L6" s="253">
        <v>294</v>
      </c>
      <c r="M6" s="253">
        <v>313</v>
      </c>
      <c r="N6" s="253">
        <v>329</v>
      </c>
      <c r="O6" s="253">
        <v>340</v>
      </c>
      <c r="P6" s="253">
        <v>360</v>
      </c>
      <c r="Q6" s="254">
        <v>362.3052182331475</v>
      </c>
      <c r="R6" s="254">
        <v>361.85252731055175</v>
      </c>
      <c r="S6" s="254">
        <v>360.11187306198786</v>
      </c>
      <c r="T6" s="254">
        <v>363.7285458366741</v>
      </c>
      <c r="U6" s="254">
        <v>364</v>
      </c>
      <c r="V6" s="254">
        <v>372</v>
      </c>
      <c r="W6" s="254">
        <v>365</v>
      </c>
      <c r="X6" s="254">
        <v>358</v>
      </c>
      <c r="Y6" s="253">
        <v>354</v>
      </c>
      <c r="Z6" s="254">
        <v>351</v>
      </c>
      <c r="AA6" s="253">
        <v>349</v>
      </c>
      <c r="AB6" s="253">
        <v>347</v>
      </c>
      <c r="AC6" s="466">
        <v>340</v>
      </c>
      <c r="AD6" s="254">
        <v>326</v>
      </c>
      <c r="AE6" s="253">
        <v>328</v>
      </c>
      <c r="AF6" s="253">
        <v>320</v>
      </c>
      <c r="AG6" s="520">
        <v>314</v>
      </c>
      <c r="AH6" s="97"/>
      <c r="AI6" s="98"/>
      <c r="AJ6" s="99"/>
      <c r="AK6" s="100"/>
      <c r="AL6" s="439"/>
    </row>
    <row r="7" spans="1:38" ht="60" customHeight="1" thickBot="1">
      <c r="A7" s="719" t="s">
        <v>67</v>
      </c>
      <c r="B7" s="720"/>
      <c r="C7" s="721"/>
      <c r="D7" s="255">
        <v>100</v>
      </c>
      <c r="E7" s="255">
        <v>145</v>
      </c>
      <c r="F7" s="255">
        <v>152</v>
      </c>
      <c r="G7" s="255">
        <v>159</v>
      </c>
      <c r="H7" s="255">
        <v>166</v>
      </c>
      <c r="I7" s="255">
        <v>176</v>
      </c>
      <c r="J7" s="255">
        <v>182</v>
      </c>
      <c r="K7" s="255">
        <v>190</v>
      </c>
      <c r="L7" s="255">
        <v>199</v>
      </c>
      <c r="M7" s="255">
        <v>206</v>
      </c>
      <c r="N7" s="255">
        <v>211</v>
      </c>
      <c r="O7" s="255">
        <v>216</v>
      </c>
      <c r="P7" s="255">
        <v>204</v>
      </c>
      <c r="Q7" s="256">
        <v>203.28320749940173</v>
      </c>
      <c r="R7" s="256">
        <v>206.01034666540778</v>
      </c>
      <c r="S7" s="256">
        <v>214.13247433140126</v>
      </c>
      <c r="T7" s="256">
        <v>214.18420030551482</v>
      </c>
      <c r="U7" s="256">
        <v>213</v>
      </c>
      <c r="V7" s="256">
        <v>218</v>
      </c>
      <c r="W7" s="256">
        <v>214</v>
      </c>
      <c r="X7" s="256">
        <v>215</v>
      </c>
      <c r="Y7" s="255">
        <v>226</v>
      </c>
      <c r="Z7" s="256">
        <v>226</v>
      </c>
      <c r="AA7" s="255">
        <v>222</v>
      </c>
      <c r="AB7" s="255">
        <v>221</v>
      </c>
      <c r="AC7" s="467">
        <v>224</v>
      </c>
      <c r="AD7" s="256">
        <v>223</v>
      </c>
      <c r="AE7" s="255">
        <v>227</v>
      </c>
      <c r="AF7" s="255">
        <v>225</v>
      </c>
      <c r="AG7" s="521">
        <v>224</v>
      </c>
      <c r="AH7" s="97"/>
      <c r="AI7" s="104"/>
      <c r="AJ7" s="94"/>
      <c r="AK7" s="100"/>
      <c r="AL7" s="100"/>
    </row>
    <row r="8" spans="1:38" ht="60" customHeight="1" thickBot="1">
      <c r="A8" s="715" t="s">
        <v>164</v>
      </c>
      <c r="B8" s="702"/>
      <c r="C8" s="703"/>
      <c r="D8" s="105">
        <v>100</v>
      </c>
      <c r="E8" s="105">
        <v>159</v>
      </c>
      <c r="F8" s="105">
        <v>167</v>
      </c>
      <c r="G8" s="105">
        <v>177</v>
      </c>
      <c r="H8" s="105">
        <v>184</v>
      </c>
      <c r="I8" s="105">
        <v>191</v>
      </c>
      <c r="J8" s="105">
        <v>198</v>
      </c>
      <c r="K8" s="105">
        <v>206</v>
      </c>
      <c r="L8" s="105">
        <v>215</v>
      </c>
      <c r="M8" s="105">
        <v>220</v>
      </c>
      <c r="N8" s="105">
        <v>226</v>
      </c>
      <c r="O8" s="105">
        <v>231</v>
      </c>
      <c r="P8" s="105">
        <v>224</v>
      </c>
      <c r="Q8" s="106">
        <v>222.21185470501518</v>
      </c>
      <c r="R8" s="106">
        <v>221.20798192877805</v>
      </c>
      <c r="S8" s="106">
        <v>230.92282100360805</v>
      </c>
      <c r="T8" s="106">
        <v>231.36410499434965</v>
      </c>
      <c r="U8" s="106">
        <v>234</v>
      </c>
      <c r="V8" s="106">
        <v>235</v>
      </c>
      <c r="W8" s="106">
        <v>230</v>
      </c>
      <c r="X8" s="106">
        <v>231</v>
      </c>
      <c r="Y8" s="105">
        <v>230</v>
      </c>
      <c r="Z8" s="106">
        <v>227</v>
      </c>
      <c r="AA8" s="105">
        <v>222</v>
      </c>
      <c r="AB8" s="105">
        <v>218</v>
      </c>
      <c r="AC8" s="468">
        <v>217</v>
      </c>
      <c r="AD8" s="106">
        <v>205</v>
      </c>
      <c r="AE8" s="105">
        <v>214</v>
      </c>
      <c r="AF8" s="105">
        <v>214</v>
      </c>
      <c r="AG8" s="522">
        <v>215</v>
      </c>
      <c r="AH8" s="97"/>
      <c r="AI8" s="104"/>
      <c r="AJ8" s="94"/>
      <c r="AK8" s="100"/>
      <c r="AL8" s="100"/>
    </row>
    <row r="9" spans="35:38" ht="28.5" customHeight="1">
      <c r="AI9" s="98"/>
      <c r="AJ9" s="99"/>
      <c r="AL9" s="101"/>
    </row>
    <row r="10" spans="35:39" s="107" customFormat="1" ht="28.5" customHeight="1">
      <c r="AI10" s="98"/>
      <c r="AJ10" s="99"/>
      <c r="AK10" s="100"/>
      <c r="AL10" s="100"/>
      <c r="AM10" s="71"/>
    </row>
    <row r="11" spans="35:38" ht="28.5" customHeight="1">
      <c r="AI11" s="98"/>
      <c r="AJ11" s="99"/>
      <c r="AK11" s="108"/>
      <c r="AL11" s="438"/>
    </row>
    <row r="12" spans="36:38" ht="28.5" customHeight="1">
      <c r="AJ12" s="94"/>
      <c r="AK12" s="110"/>
      <c r="AL12" s="101"/>
    </row>
    <row r="13" spans="36:38" ht="28.5" customHeight="1">
      <c r="AJ13" s="94"/>
      <c r="AK13" s="100"/>
      <c r="AL13" s="101"/>
    </row>
    <row r="14" spans="36:38" ht="28.5" customHeight="1">
      <c r="AJ14" s="94"/>
      <c r="AK14" s="100"/>
      <c r="AL14" s="101"/>
    </row>
    <row r="15" spans="36:38" ht="28.5" customHeight="1">
      <c r="AJ15" s="94"/>
      <c r="AK15" s="100"/>
      <c r="AL15" s="101"/>
    </row>
    <row r="16" spans="36:38" ht="28.5" customHeight="1">
      <c r="AJ16" s="94"/>
      <c r="AK16" s="100"/>
      <c r="AL16" s="101"/>
    </row>
    <row r="17" spans="36:38" ht="28.5" customHeight="1">
      <c r="AJ17" s="94"/>
      <c r="AK17" s="100"/>
      <c r="AL17" s="100"/>
    </row>
    <row r="18" spans="36:38" ht="28.5" customHeight="1">
      <c r="AJ18" s="94"/>
      <c r="AK18" s="100"/>
      <c r="AL18" s="100"/>
    </row>
    <row r="19" ht="28.5" customHeight="1"/>
  </sheetData>
  <sheetProtection/>
  <mergeCells count="6">
    <mergeCell ref="A8:C8"/>
    <mergeCell ref="A3:C3"/>
    <mergeCell ref="A4:C4"/>
    <mergeCell ref="A5:C5"/>
    <mergeCell ref="A6:C6"/>
    <mergeCell ref="A7:C7"/>
  </mergeCells>
  <printOptions/>
  <pageMargins left="0.7874015748031497" right="0.3937007874015748" top="0.7874015748031497" bottom="0.7874015748031497" header="0.5118110236220472" footer="0.5118110236220472"/>
  <pageSetup horizontalDpi="600" verticalDpi="600" orientation="landscape" paperSize="9" scale="69" r:id="rId1"/>
  <colBreaks count="1" manualBreakCount="1">
    <brk id="34" max="19" man="1"/>
  </colBreaks>
</worksheet>
</file>

<file path=xl/worksheets/sheet13.xml><?xml version="1.0" encoding="utf-8"?>
<worksheet xmlns="http://schemas.openxmlformats.org/spreadsheetml/2006/main" xmlns:r="http://schemas.openxmlformats.org/officeDocument/2006/relationships">
  <sheetPr>
    <tabColor rgb="FFFFFF00"/>
  </sheetPr>
  <dimension ref="A1:F36"/>
  <sheetViews>
    <sheetView showGridLines="0" view="pageBreakPreview" zoomScaleNormal="75" zoomScaleSheetLayoutView="100" zoomScalePageLayoutView="0" workbookViewId="0" topLeftCell="A1">
      <pane xSplit="1" ySplit="3" topLeftCell="B4" activePane="bottomRight" state="frozen"/>
      <selection pane="topLeft" activeCell="AL12" sqref="AL12"/>
      <selection pane="topRight" activeCell="AL12" sqref="AL12"/>
      <selection pane="bottomLeft" activeCell="AL12" sqref="AL12"/>
      <selection pane="bottomRight" activeCell="A1" sqref="A1"/>
    </sheetView>
  </sheetViews>
  <sheetFormatPr defaultColWidth="9.00390625" defaultRowHeight="13.5"/>
  <cols>
    <col min="1" max="4" width="21.75390625" style="71" customWidth="1"/>
    <col min="5" max="5" width="14.25390625" style="71" customWidth="1"/>
    <col min="6" max="16384" width="9.00390625" style="71" customWidth="1"/>
  </cols>
  <sheetData>
    <row r="1" ht="20.25" customHeight="1">
      <c r="A1" s="71" t="s">
        <v>110</v>
      </c>
    </row>
    <row r="2" ht="15" thickBot="1">
      <c r="D2" s="72" t="s">
        <v>34</v>
      </c>
    </row>
    <row r="3" spans="1:4" ht="30" customHeight="1">
      <c r="A3" s="206" t="s">
        <v>85</v>
      </c>
      <c r="B3" s="2" t="s">
        <v>0</v>
      </c>
      <c r="C3" s="2" t="s">
        <v>86</v>
      </c>
      <c r="D3" s="5" t="s">
        <v>2</v>
      </c>
    </row>
    <row r="4" spans="1:4" ht="30" customHeight="1">
      <c r="A4" s="111">
        <v>55</v>
      </c>
      <c r="B4" s="112">
        <v>42.8</v>
      </c>
      <c r="C4" s="112">
        <v>34.1</v>
      </c>
      <c r="D4" s="113">
        <v>40.3</v>
      </c>
    </row>
    <row r="5" spans="1:4" ht="30" customHeight="1">
      <c r="A5" s="111" t="s">
        <v>31</v>
      </c>
      <c r="B5" s="112">
        <v>43.8</v>
      </c>
      <c r="C5" s="112">
        <v>36.2</v>
      </c>
      <c r="D5" s="113">
        <v>41.6</v>
      </c>
    </row>
    <row r="6" spans="1:4" ht="30" customHeight="1" hidden="1">
      <c r="A6" s="111">
        <v>2</v>
      </c>
      <c r="B6" s="112">
        <v>43.4</v>
      </c>
      <c r="C6" s="112">
        <v>35</v>
      </c>
      <c r="D6" s="113">
        <v>40.9</v>
      </c>
    </row>
    <row r="7" spans="1:4" ht="30" customHeight="1" hidden="1">
      <c r="A7" s="111">
        <v>3</v>
      </c>
      <c r="B7" s="112">
        <v>42.2</v>
      </c>
      <c r="C7" s="112">
        <v>33</v>
      </c>
      <c r="D7" s="113">
        <v>39.4</v>
      </c>
    </row>
    <row r="8" spans="1:4" ht="30" customHeight="1" hidden="1">
      <c r="A8" s="111">
        <v>4</v>
      </c>
      <c r="B8" s="112">
        <v>40.6</v>
      </c>
      <c r="C8" s="112">
        <v>32</v>
      </c>
      <c r="D8" s="113">
        <v>38</v>
      </c>
    </row>
    <row r="9" spans="1:4" ht="30" customHeight="1">
      <c r="A9" s="111">
        <v>5</v>
      </c>
      <c r="B9" s="112">
        <v>40.1</v>
      </c>
      <c r="C9" s="112">
        <v>33.4</v>
      </c>
      <c r="D9" s="113">
        <v>38</v>
      </c>
    </row>
    <row r="10" spans="1:6" ht="30" customHeight="1" hidden="1">
      <c r="A10" s="111">
        <v>6</v>
      </c>
      <c r="B10" s="112">
        <v>42.9</v>
      </c>
      <c r="C10" s="112">
        <v>35.5</v>
      </c>
      <c r="D10" s="113">
        <v>40.6</v>
      </c>
      <c r="F10" s="107"/>
    </row>
    <row r="11" spans="1:6" ht="30" customHeight="1" hidden="1">
      <c r="A11" s="111">
        <v>7</v>
      </c>
      <c r="B11" s="112">
        <v>43.4</v>
      </c>
      <c r="C11" s="112">
        <v>36.1</v>
      </c>
      <c r="D11" s="113">
        <v>41.1</v>
      </c>
      <c r="F11" s="107"/>
    </row>
    <row r="12" spans="1:6" ht="30" customHeight="1" hidden="1">
      <c r="A12" s="111">
        <v>8</v>
      </c>
      <c r="B12" s="112">
        <v>44.5</v>
      </c>
      <c r="C12" s="112">
        <v>37.1</v>
      </c>
      <c r="D12" s="113">
        <v>42.2</v>
      </c>
      <c r="F12" s="107"/>
    </row>
    <row r="13" spans="1:6" ht="30" customHeight="1" hidden="1">
      <c r="A13" s="111">
        <v>9</v>
      </c>
      <c r="B13" s="112">
        <v>45.3</v>
      </c>
      <c r="C13" s="112">
        <v>38.9</v>
      </c>
      <c r="D13" s="113">
        <v>43.3</v>
      </c>
      <c r="F13" s="107"/>
    </row>
    <row r="14" spans="1:6" ht="30" customHeight="1">
      <c r="A14" s="111">
        <v>10</v>
      </c>
      <c r="B14" s="112">
        <v>45.5</v>
      </c>
      <c r="C14" s="112">
        <v>39.8</v>
      </c>
      <c r="D14" s="113">
        <v>43.7</v>
      </c>
      <c r="F14" s="107"/>
    </row>
    <row r="15" spans="1:4" ht="30" customHeight="1" hidden="1">
      <c r="A15" s="111">
        <v>11</v>
      </c>
      <c r="B15" s="112">
        <v>44.9</v>
      </c>
      <c r="C15" s="112">
        <v>40.4</v>
      </c>
      <c r="D15" s="113">
        <v>43.6</v>
      </c>
    </row>
    <row r="16" spans="1:4" ht="30" customHeight="1" hidden="1">
      <c r="A16" s="111">
        <v>12</v>
      </c>
      <c r="B16" s="112">
        <v>43.5</v>
      </c>
      <c r="C16" s="112">
        <v>39.4</v>
      </c>
      <c r="D16" s="113">
        <v>42.3</v>
      </c>
    </row>
    <row r="17" spans="1:4" ht="30" customHeight="1" hidden="1">
      <c r="A17" s="111">
        <v>13</v>
      </c>
      <c r="B17" s="112">
        <v>44.3</v>
      </c>
      <c r="C17" s="112">
        <v>41.7</v>
      </c>
      <c r="D17" s="113">
        <v>43.6</v>
      </c>
    </row>
    <row r="18" spans="1:4" ht="30" customHeight="1" hidden="1">
      <c r="A18" s="111">
        <v>14</v>
      </c>
      <c r="B18" s="112">
        <v>44.5</v>
      </c>
      <c r="C18" s="112">
        <v>41.5</v>
      </c>
      <c r="D18" s="113">
        <v>43.7</v>
      </c>
    </row>
    <row r="19" spans="1:4" ht="30" customHeight="1">
      <c r="A19" s="111">
        <v>15</v>
      </c>
      <c r="B19" s="112">
        <v>47</v>
      </c>
      <c r="C19" s="112">
        <v>41.6</v>
      </c>
      <c r="D19" s="113">
        <v>45.5</v>
      </c>
    </row>
    <row r="20" spans="1:4" ht="30" customHeight="1" hidden="1">
      <c r="A20" s="111">
        <v>16</v>
      </c>
      <c r="B20" s="112">
        <v>48</v>
      </c>
      <c r="C20" s="112">
        <v>40.9</v>
      </c>
      <c r="D20" s="113">
        <v>46.9</v>
      </c>
    </row>
    <row r="21" spans="1:4" ht="30" customHeight="1" hidden="1">
      <c r="A21" s="111">
        <v>17</v>
      </c>
      <c r="B21" s="112">
        <v>48.16170441164353</v>
      </c>
      <c r="C21" s="112">
        <v>42.869911638958</v>
      </c>
      <c r="D21" s="113">
        <v>47.72053060639173</v>
      </c>
    </row>
    <row r="22" spans="1:4" ht="30" customHeight="1" hidden="1">
      <c r="A22" s="111">
        <v>18</v>
      </c>
      <c r="B22" s="112">
        <v>49.9</v>
      </c>
      <c r="C22" s="112">
        <v>44.8</v>
      </c>
      <c r="D22" s="113">
        <v>49.5</v>
      </c>
    </row>
    <row r="23" spans="1:4" ht="30" customHeight="1" hidden="1">
      <c r="A23" s="111">
        <v>19</v>
      </c>
      <c r="B23" s="112">
        <v>50.8</v>
      </c>
      <c r="C23" s="112">
        <v>43.2</v>
      </c>
      <c r="D23" s="113">
        <v>50.3</v>
      </c>
    </row>
    <row r="24" spans="1:4" ht="30" customHeight="1">
      <c r="A24" s="111">
        <v>20</v>
      </c>
      <c r="B24" s="112">
        <v>51.3</v>
      </c>
      <c r="C24" s="112">
        <v>44.6</v>
      </c>
      <c r="D24" s="113">
        <v>50.8</v>
      </c>
    </row>
    <row r="25" spans="1:4" ht="30" customHeight="1">
      <c r="A25" s="111">
        <v>21</v>
      </c>
      <c r="B25" s="112">
        <v>46.6</v>
      </c>
      <c r="C25" s="112">
        <v>39.2</v>
      </c>
      <c r="D25" s="113">
        <v>46.1</v>
      </c>
    </row>
    <row r="26" spans="1:4" ht="30" customHeight="1">
      <c r="A26" s="111">
        <v>22</v>
      </c>
      <c r="B26" s="112">
        <v>49.4</v>
      </c>
      <c r="C26" s="112">
        <v>39.4</v>
      </c>
      <c r="D26" s="113">
        <v>48.8</v>
      </c>
    </row>
    <row r="27" spans="1:4" ht="30" customHeight="1">
      <c r="A27" s="111">
        <v>23</v>
      </c>
      <c r="B27" s="112">
        <v>50</v>
      </c>
      <c r="C27" s="112">
        <v>40.1</v>
      </c>
      <c r="D27" s="113">
        <v>49.35455881910349</v>
      </c>
    </row>
    <row r="28" spans="1:4" ht="30" customHeight="1">
      <c r="A28" s="111">
        <v>24</v>
      </c>
      <c r="B28" s="112">
        <v>49.03854187247352</v>
      </c>
      <c r="C28" s="112">
        <v>40.97545290546796</v>
      </c>
      <c r="D28" s="113">
        <v>48.55460365113405</v>
      </c>
    </row>
    <row r="29" spans="1:4" ht="30" customHeight="1">
      <c r="A29" s="111">
        <v>25</v>
      </c>
      <c r="B29" s="112">
        <v>47.2</v>
      </c>
      <c r="C29" s="112">
        <v>40.6</v>
      </c>
      <c r="D29" s="113">
        <v>46.8</v>
      </c>
    </row>
    <row r="30" spans="1:4" ht="30" customHeight="1">
      <c r="A30" s="111">
        <v>26</v>
      </c>
      <c r="B30" s="112">
        <v>47.5</v>
      </c>
      <c r="C30" s="112">
        <v>42</v>
      </c>
      <c r="D30" s="113">
        <v>47.2</v>
      </c>
    </row>
    <row r="31" spans="1:4" ht="30" customHeight="1">
      <c r="A31" s="111">
        <v>27</v>
      </c>
      <c r="B31" s="112">
        <v>47.6</v>
      </c>
      <c r="C31" s="112">
        <v>41.3</v>
      </c>
      <c r="D31" s="113">
        <v>47.2</v>
      </c>
    </row>
    <row r="32" spans="1:4" ht="30" customHeight="1">
      <c r="A32" s="111">
        <v>28</v>
      </c>
      <c r="B32" s="112">
        <v>49</v>
      </c>
      <c r="C32" s="112">
        <v>42.3</v>
      </c>
      <c r="D32" s="113">
        <v>48.6</v>
      </c>
    </row>
    <row r="33" spans="1:4" ht="30" customHeight="1">
      <c r="A33" s="111">
        <v>29</v>
      </c>
      <c r="B33" s="112">
        <v>47.4</v>
      </c>
      <c r="C33" s="112">
        <v>40.4</v>
      </c>
      <c r="D33" s="113">
        <v>47</v>
      </c>
    </row>
    <row r="34" spans="1:4" ht="30" customHeight="1" thickBot="1">
      <c r="A34" s="276">
        <v>30</v>
      </c>
      <c r="B34" s="524">
        <v>47.8</v>
      </c>
      <c r="C34" s="259">
        <v>35.8</v>
      </c>
      <c r="D34" s="260">
        <v>47.1</v>
      </c>
    </row>
    <row r="36" spans="2:4" s="114" customFormat="1" ht="14.25">
      <c r="B36" s="71"/>
      <c r="C36" s="71"/>
      <c r="D36" s="71"/>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FFFF00"/>
  </sheetPr>
  <dimension ref="A1:H34"/>
  <sheetViews>
    <sheetView showGridLines="0" view="pageBreakPreview" zoomScaleSheetLayoutView="100" zoomScalePageLayoutView="0" workbookViewId="0" topLeftCell="A1">
      <pane xSplit="1" ySplit="3" topLeftCell="B4" activePane="bottomRight" state="frozen"/>
      <selection pane="topLeft" activeCell="AL12" sqref="AL12"/>
      <selection pane="topRight" activeCell="AL12" sqref="AL12"/>
      <selection pane="bottomLeft" activeCell="AL12" sqref="AL12"/>
      <selection pane="bottomRight" activeCell="A1" sqref="A1"/>
    </sheetView>
  </sheetViews>
  <sheetFormatPr defaultColWidth="9.00390625" defaultRowHeight="13.5"/>
  <cols>
    <col min="1" max="4" width="21.75390625" style="71" customWidth="1"/>
    <col min="5" max="5" width="9.00390625" style="71" customWidth="1"/>
    <col min="6" max="6" width="3.00390625" style="115" customWidth="1"/>
    <col min="7" max="8" width="8.875" style="115" customWidth="1"/>
    <col min="9" max="16384" width="9.00390625" style="71" customWidth="1"/>
  </cols>
  <sheetData>
    <row r="1" ht="20.25" customHeight="1">
      <c r="A1" s="71" t="s">
        <v>111</v>
      </c>
    </row>
    <row r="2" ht="15" thickBot="1">
      <c r="D2" s="72" t="s">
        <v>34</v>
      </c>
    </row>
    <row r="3" spans="1:4" ht="30" customHeight="1">
      <c r="A3" s="206" t="s">
        <v>85</v>
      </c>
      <c r="B3" s="2" t="s">
        <v>0</v>
      </c>
      <c r="C3" s="2" t="s">
        <v>86</v>
      </c>
      <c r="D3" s="5" t="s">
        <v>2</v>
      </c>
    </row>
    <row r="4" spans="1:4" ht="30" customHeight="1">
      <c r="A4" s="111">
        <v>55</v>
      </c>
      <c r="B4" s="112">
        <v>22.5</v>
      </c>
      <c r="C4" s="112">
        <v>21.1</v>
      </c>
      <c r="D4" s="113">
        <v>22.1</v>
      </c>
    </row>
    <row r="5" spans="1:4" ht="30" customHeight="1">
      <c r="A5" s="111" t="s">
        <v>31</v>
      </c>
      <c r="B5" s="112">
        <v>23</v>
      </c>
      <c r="C5" s="112">
        <v>21.9</v>
      </c>
      <c r="D5" s="113">
        <v>22.6</v>
      </c>
    </row>
    <row r="6" spans="1:4" ht="30" customHeight="1" hidden="1">
      <c r="A6" s="111">
        <v>2</v>
      </c>
      <c r="B6" s="112">
        <v>23.1</v>
      </c>
      <c r="C6" s="112">
        <v>21.5</v>
      </c>
      <c r="D6" s="113">
        <v>22.6</v>
      </c>
    </row>
    <row r="7" spans="1:4" ht="30" customHeight="1" hidden="1">
      <c r="A7" s="111">
        <v>3</v>
      </c>
      <c r="B7" s="112">
        <v>22.5</v>
      </c>
      <c r="C7" s="112">
        <v>20.2</v>
      </c>
      <c r="D7" s="113">
        <v>21.8</v>
      </c>
    </row>
    <row r="8" spans="1:4" ht="30" customHeight="1" hidden="1">
      <c r="A8" s="111">
        <v>4</v>
      </c>
      <c r="B8" s="112">
        <v>21.4</v>
      </c>
      <c r="C8" s="112">
        <v>19.5</v>
      </c>
      <c r="D8" s="113">
        <v>20.8</v>
      </c>
    </row>
    <row r="9" spans="1:4" ht="30" customHeight="1">
      <c r="A9" s="111">
        <v>5</v>
      </c>
      <c r="B9" s="112">
        <v>20.8</v>
      </c>
      <c r="C9" s="112">
        <v>18.4</v>
      </c>
      <c r="D9" s="113">
        <v>20</v>
      </c>
    </row>
    <row r="10" spans="1:4" ht="30" customHeight="1" hidden="1">
      <c r="A10" s="111">
        <v>6</v>
      </c>
      <c r="B10" s="112">
        <v>22</v>
      </c>
      <c r="C10" s="112">
        <v>19.3</v>
      </c>
      <c r="D10" s="113">
        <v>21.1</v>
      </c>
    </row>
    <row r="11" spans="1:4" ht="30" customHeight="1" hidden="1">
      <c r="A11" s="111">
        <v>7</v>
      </c>
      <c r="B11" s="112">
        <v>22</v>
      </c>
      <c r="C11" s="112">
        <v>19.1</v>
      </c>
      <c r="D11" s="113">
        <v>21.1</v>
      </c>
    </row>
    <row r="12" spans="1:4" ht="30" customHeight="1" hidden="1">
      <c r="A12" s="111">
        <v>8</v>
      </c>
      <c r="B12" s="112">
        <v>21.8</v>
      </c>
      <c r="C12" s="112">
        <v>19.1</v>
      </c>
      <c r="D12" s="113">
        <v>21</v>
      </c>
    </row>
    <row r="13" spans="1:4" ht="30" customHeight="1" hidden="1">
      <c r="A13" s="111">
        <v>9</v>
      </c>
      <c r="B13" s="112">
        <v>21.5</v>
      </c>
      <c r="C13" s="112">
        <v>19.3</v>
      </c>
      <c r="D13" s="113">
        <v>20.8</v>
      </c>
    </row>
    <row r="14" spans="1:4" ht="30" customHeight="1">
      <c r="A14" s="111">
        <v>10</v>
      </c>
      <c r="B14" s="112">
        <v>20.8</v>
      </c>
      <c r="C14" s="112">
        <v>19.4</v>
      </c>
      <c r="D14" s="113">
        <v>20.3</v>
      </c>
    </row>
    <row r="15" spans="1:7" ht="30" customHeight="1" hidden="1">
      <c r="A15" s="111">
        <v>11</v>
      </c>
      <c r="B15" s="112">
        <v>20.1</v>
      </c>
      <c r="C15" s="112">
        <v>19.1</v>
      </c>
      <c r="D15" s="113">
        <v>19.8</v>
      </c>
      <c r="G15" s="116"/>
    </row>
    <row r="16" spans="1:4" ht="30" customHeight="1" hidden="1">
      <c r="A16" s="111">
        <v>12</v>
      </c>
      <c r="B16" s="112">
        <v>20.5</v>
      </c>
      <c r="C16" s="112">
        <v>20.5</v>
      </c>
      <c r="D16" s="113">
        <v>20.5</v>
      </c>
    </row>
    <row r="17" spans="1:6" s="117" customFormat="1" ht="30" customHeight="1" hidden="1">
      <c r="A17" s="111">
        <v>13</v>
      </c>
      <c r="B17" s="112">
        <v>19.9</v>
      </c>
      <c r="C17" s="112">
        <v>21.2</v>
      </c>
      <c r="D17" s="113">
        <v>20.3</v>
      </c>
      <c r="F17" s="118"/>
    </row>
    <row r="18" spans="1:4" ht="30" customHeight="1" hidden="1">
      <c r="A18" s="111">
        <v>14</v>
      </c>
      <c r="B18" s="112">
        <v>19</v>
      </c>
      <c r="C18" s="112">
        <v>20.9</v>
      </c>
      <c r="D18" s="113">
        <v>19.5</v>
      </c>
    </row>
    <row r="19" spans="1:4" ht="30" customHeight="1">
      <c r="A19" s="111">
        <v>15</v>
      </c>
      <c r="B19" s="112">
        <v>19.3</v>
      </c>
      <c r="C19" s="112">
        <v>20.3</v>
      </c>
      <c r="D19" s="113">
        <v>19.6</v>
      </c>
    </row>
    <row r="20" spans="1:8" s="117" customFormat="1" ht="30" customHeight="1" hidden="1">
      <c r="A20" s="111">
        <v>16</v>
      </c>
      <c r="B20" s="112">
        <v>20.7</v>
      </c>
      <c r="C20" s="112">
        <v>19.6</v>
      </c>
      <c r="D20" s="113">
        <v>20.5</v>
      </c>
      <c r="F20" s="118"/>
      <c r="G20" s="118"/>
      <c r="H20" s="118"/>
    </row>
    <row r="21" spans="1:8" s="117" customFormat="1" ht="30" customHeight="1" hidden="1">
      <c r="A21" s="111">
        <v>17</v>
      </c>
      <c r="B21" s="112">
        <v>20.377547880445398</v>
      </c>
      <c r="C21" s="112">
        <v>19.596973737178295</v>
      </c>
      <c r="D21" s="113">
        <v>20.312471850476157</v>
      </c>
      <c r="F21" s="118"/>
      <c r="G21" s="118"/>
      <c r="H21" s="118"/>
    </row>
    <row r="22" spans="1:8" s="117" customFormat="1" ht="30" customHeight="1" hidden="1">
      <c r="A22" s="111">
        <v>18</v>
      </c>
      <c r="B22" s="112">
        <v>21.2</v>
      </c>
      <c r="C22" s="112">
        <v>19.9</v>
      </c>
      <c r="D22" s="113">
        <v>21.1</v>
      </c>
      <c r="F22" s="118"/>
      <c r="G22" s="118"/>
      <c r="H22" s="118"/>
    </row>
    <row r="23" spans="1:8" s="117" customFormat="1" ht="30" customHeight="1" hidden="1">
      <c r="A23" s="111">
        <v>19</v>
      </c>
      <c r="B23" s="112">
        <v>21.3</v>
      </c>
      <c r="C23" s="112">
        <v>19.6</v>
      </c>
      <c r="D23" s="113">
        <v>21.2</v>
      </c>
      <c r="F23" s="118"/>
      <c r="G23" s="118"/>
      <c r="H23" s="118"/>
    </row>
    <row r="24" spans="1:4" ht="30" customHeight="1">
      <c r="A24" s="111">
        <v>20</v>
      </c>
      <c r="B24" s="112">
        <v>21</v>
      </c>
      <c r="C24" s="112">
        <v>20</v>
      </c>
      <c r="D24" s="113">
        <v>20.9</v>
      </c>
    </row>
    <row r="25" spans="1:4" ht="30" customHeight="1">
      <c r="A25" s="111">
        <v>21</v>
      </c>
      <c r="B25" s="112">
        <v>18.9</v>
      </c>
      <c r="C25" s="112">
        <v>16.7</v>
      </c>
      <c r="D25" s="113">
        <v>18.8</v>
      </c>
    </row>
    <row r="26" spans="1:4" ht="30" customHeight="1">
      <c r="A26" s="111">
        <v>22</v>
      </c>
      <c r="B26" s="112">
        <v>18.5</v>
      </c>
      <c r="C26" s="112">
        <v>16.1</v>
      </c>
      <c r="D26" s="113">
        <v>18.4</v>
      </c>
    </row>
    <row r="27" spans="1:4" ht="30" customHeight="1">
      <c r="A27" s="111">
        <v>23</v>
      </c>
      <c r="B27" s="112">
        <v>18.2</v>
      </c>
      <c r="C27" s="112">
        <v>16.6</v>
      </c>
      <c r="D27" s="113">
        <v>18.086427860815103</v>
      </c>
    </row>
    <row r="28" spans="1:4" ht="30" customHeight="1">
      <c r="A28" s="111">
        <v>24</v>
      </c>
      <c r="B28" s="112">
        <v>17.08369980962687</v>
      </c>
      <c r="C28" s="112">
        <v>16.41598195052749</v>
      </c>
      <c r="D28" s="113">
        <v>17.043624077558004</v>
      </c>
    </row>
    <row r="29" spans="1:4" ht="30" customHeight="1">
      <c r="A29" s="111">
        <v>25</v>
      </c>
      <c r="B29" s="112">
        <v>16.3</v>
      </c>
      <c r="C29" s="112">
        <v>15.8</v>
      </c>
      <c r="D29" s="113">
        <v>16.3</v>
      </c>
    </row>
    <row r="30" spans="1:4" ht="30" customHeight="1">
      <c r="A30" s="111">
        <v>26</v>
      </c>
      <c r="B30" s="112">
        <v>16.1</v>
      </c>
      <c r="C30" s="112">
        <v>15.9</v>
      </c>
      <c r="D30" s="113">
        <v>16.1</v>
      </c>
    </row>
    <row r="31" spans="1:4" ht="30" customHeight="1">
      <c r="A31" s="111">
        <v>27</v>
      </c>
      <c r="B31" s="112">
        <v>16.3</v>
      </c>
      <c r="C31" s="112">
        <v>16.2</v>
      </c>
      <c r="D31" s="113">
        <v>16.3</v>
      </c>
    </row>
    <row r="32" spans="1:4" ht="30" customHeight="1">
      <c r="A32" s="111">
        <v>28</v>
      </c>
      <c r="B32" s="112">
        <v>16.1</v>
      </c>
      <c r="C32" s="112">
        <v>16.3</v>
      </c>
      <c r="D32" s="113">
        <v>16.1</v>
      </c>
    </row>
    <row r="33" spans="1:4" ht="30" customHeight="1">
      <c r="A33" s="111">
        <v>29</v>
      </c>
      <c r="B33" s="112">
        <v>15.6</v>
      </c>
      <c r="C33" s="112">
        <v>15.8</v>
      </c>
      <c r="D33" s="113">
        <v>15.7</v>
      </c>
    </row>
    <row r="34" spans="1:4" ht="30" customHeight="1" thickBot="1">
      <c r="A34" s="276">
        <v>30</v>
      </c>
      <c r="B34" s="524">
        <v>16.1</v>
      </c>
      <c r="C34" s="259">
        <v>14.1</v>
      </c>
      <c r="D34" s="523">
        <v>16</v>
      </c>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FF00"/>
  </sheetPr>
  <dimension ref="A1:K34"/>
  <sheetViews>
    <sheetView showGridLines="0" view="pageBreakPreview" zoomScaleSheetLayoutView="100" zoomScalePageLayoutView="0" workbookViewId="0" topLeftCell="A1">
      <pane xSplit="1" ySplit="3" topLeftCell="B4" activePane="bottomRight" state="frozen"/>
      <selection pane="topLeft" activeCell="AL12" sqref="AL12"/>
      <selection pane="topRight" activeCell="AL12" sqref="AL12"/>
      <selection pane="bottomLeft" activeCell="AL12" sqref="AL12"/>
      <selection pane="bottomRight" activeCell="A1" sqref="A1"/>
    </sheetView>
  </sheetViews>
  <sheetFormatPr defaultColWidth="9.00390625" defaultRowHeight="13.5"/>
  <cols>
    <col min="1" max="4" width="21.75390625" style="71" customWidth="1"/>
    <col min="5" max="6" width="9.00390625" style="71" customWidth="1"/>
    <col min="7" max="7" width="3.00390625" style="71" customWidth="1"/>
    <col min="8" max="9" width="9.125" style="71" customWidth="1"/>
    <col min="10" max="10" width="9.00390625" style="71" customWidth="1"/>
    <col min="11" max="11" width="9.75390625" style="71" customWidth="1"/>
    <col min="12" max="16384" width="9.00390625" style="71" customWidth="1"/>
  </cols>
  <sheetData>
    <row r="1" ht="20.25" customHeight="1">
      <c r="A1" s="71" t="s">
        <v>112</v>
      </c>
    </row>
    <row r="2" ht="15" thickBot="1">
      <c r="D2" s="72" t="s">
        <v>34</v>
      </c>
    </row>
    <row r="3" spans="1:4" ht="30" customHeight="1">
      <c r="A3" s="206" t="s">
        <v>85</v>
      </c>
      <c r="B3" s="2" t="s">
        <v>0</v>
      </c>
      <c r="C3" s="2" t="s">
        <v>86</v>
      </c>
      <c r="D3" s="5" t="s">
        <v>2</v>
      </c>
    </row>
    <row r="4" spans="1:4" ht="30" customHeight="1">
      <c r="A4" s="111">
        <v>55</v>
      </c>
      <c r="B4" s="112">
        <v>32.5</v>
      </c>
      <c r="C4" s="112">
        <v>42.1</v>
      </c>
      <c r="D4" s="113">
        <v>35.3</v>
      </c>
    </row>
    <row r="5" spans="1:4" ht="30" customHeight="1">
      <c r="A5" s="111" t="s">
        <v>31</v>
      </c>
      <c r="B5" s="112">
        <v>25</v>
      </c>
      <c r="C5" s="112">
        <v>32.5</v>
      </c>
      <c r="D5" s="113">
        <v>27.2</v>
      </c>
    </row>
    <row r="6" spans="1:4" ht="30" customHeight="1" hidden="1">
      <c r="A6" s="111">
        <v>2</v>
      </c>
      <c r="B6" s="112">
        <v>26.6</v>
      </c>
      <c r="C6" s="112">
        <v>32.5</v>
      </c>
      <c r="D6" s="113">
        <v>28.3</v>
      </c>
    </row>
    <row r="7" spans="1:4" ht="30" customHeight="1" hidden="1">
      <c r="A7" s="111">
        <v>3</v>
      </c>
      <c r="B7" s="112">
        <v>26.1</v>
      </c>
      <c r="C7" s="112">
        <v>36.5</v>
      </c>
      <c r="D7" s="113">
        <v>29.3</v>
      </c>
    </row>
    <row r="8" spans="1:4" ht="30" customHeight="1" hidden="1">
      <c r="A8" s="111">
        <v>4</v>
      </c>
      <c r="B8" s="112">
        <v>27.7</v>
      </c>
      <c r="C8" s="112">
        <v>37.3</v>
      </c>
      <c r="D8" s="113">
        <v>30.7</v>
      </c>
    </row>
    <row r="9" spans="1:4" ht="30" customHeight="1">
      <c r="A9" s="111">
        <v>5</v>
      </c>
      <c r="B9" s="112">
        <v>30</v>
      </c>
      <c r="C9" s="112">
        <v>38.4</v>
      </c>
      <c r="D9" s="113">
        <v>32.6</v>
      </c>
    </row>
    <row r="10" spans="1:4" ht="30" customHeight="1" hidden="1">
      <c r="A10" s="111">
        <v>6</v>
      </c>
      <c r="B10" s="112">
        <v>26.7</v>
      </c>
      <c r="C10" s="112">
        <v>35.5</v>
      </c>
      <c r="D10" s="113">
        <v>29.5</v>
      </c>
    </row>
    <row r="11" spans="1:4" ht="30" customHeight="1" hidden="1">
      <c r="A11" s="111">
        <v>7</v>
      </c>
      <c r="B11" s="112">
        <v>25</v>
      </c>
      <c r="C11" s="112">
        <v>35.2</v>
      </c>
      <c r="D11" s="113">
        <v>28.2</v>
      </c>
    </row>
    <row r="12" spans="1:4" ht="30" customHeight="1" hidden="1">
      <c r="A12" s="111">
        <v>8</v>
      </c>
      <c r="B12" s="112">
        <v>24.2</v>
      </c>
      <c r="C12" s="112">
        <v>33.3</v>
      </c>
      <c r="D12" s="113">
        <v>27.2</v>
      </c>
    </row>
    <row r="13" spans="1:4" ht="30" customHeight="1" hidden="1">
      <c r="A13" s="111">
        <v>9</v>
      </c>
      <c r="B13" s="112">
        <v>23.6</v>
      </c>
      <c r="C13" s="112">
        <v>32.4</v>
      </c>
      <c r="D13" s="113">
        <v>26.4</v>
      </c>
    </row>
    <row r="14" spans="1:4" ht="30" customHeight="1">
      <c r="A14" s="111">
        <v>10</v>
      </c>
      <c r="B14" s="112">
        <v>22.9</v>
      </c>
      <c r="C14" s="112">
        <v>31.4</v>
      </c>
      <c r="D14" s="113">
        <v>25.5</v>
      </c>
    </row>
    <row r="15" spans="1:4" ht="30" customHeight="1" hidden="1">
      <c r="A15" s="111">
        <v>11</v>
      </c>
      <c r="B15" s="112">
        <v>20.8</v>
      </c>
      <c r="C15" s="112">
        <v>27.7</v>
      </c>
      <c r="D15" s="113">
        <v>22.9</v>
      </c>
    </row>
    <row r="16" spans="1:11" ht="30" customHeight="1" hidden="1">
      <c r="A16" s="111">
        <v>12</v>
      </c>
      <c r="B16" s="112">
        <v>22.6</v>
      </c>
      <c r="C16" s="112">
        <v>26</v>
      </c>
      <c r="D16" s="113">
        <v>23.6</v>
      </c>
      <c r="G16" s="115"/>
      <c r="H16" s="115"/>
      <c r="I16" s="115"/>
      <c r="J16" s="116"/>
      <c r="K16" s="116"/>
    </row>
    <row r="17" spans="1:7" s="117" customFormat="1" ht="30" customHeight="1" hidden="1">
      <c r="A17" s="111">
        <v>13</v>
      </c>
      <c r="B17" s="112">
        <v>21</v>
      </c>
      <c r="C17" s="112">
        <v>21.7</v>
      </c>
      <c r="D17" s="113">
        <v>21.2</v>
      </c>
      <c r="G17" s="119"/>
    </row>
    <row r="18" spans="1:7" ht="30" customHeight="1" hidden="1">
      <c r="A18" s="111">
        <v>14</v>
      </c>
      <c r="B18" s="112">
        <v>21.3</v>
      </c>
      <c r="C18" s="112">
        <v>21.9</v>
      </c>
      <c r="D18" s="113">
        <v>21.4</v>
      </c>
      <c r="G18" s="116"/>
    </row>
    <row r="19" spans="1:7" ht="30" customHeight="1">
      <c r="A19" s="111">
        <v>15</v>
      </c>
      <c r="B19" s="112">
        <v>17.7</v>
      </c>
      <c r="C19" s="112">
        <v>21.1</v>
      </c>
      <c r="D19" s="113">
        <v>18.7</v>
      </c>
      <c r="G19" s="116"/>
    </row>
    <row r="20" spans="1:4" s="117" customFormat="1" ht="30" customHeight="1" hidden="1">
      <c r="A20" s="111">
        <v>16</v>
      </c>
      <c r="B20" s="112">
        <v>17</v>
      </c>
      <c r="C20" s="112">
        <v>20.2</v>
      </c>
      <c r="D20" s="113">
        <v>17.6</v>
      </c>
    </row>
    <row r="21" spans="1:4" s="117" customFormat="1" ht="30" customHeight="1" hidden="1">
      <c r="A21" s="111">
        <v>17</v>
      </c>
      <c r="B21" s="112">
        <v>16.45284581804828</v>
      </c>
      <c r="C21" s="112">
        <v>18.88316846493181</v>
      </c>
      <c r="D21" s="113">
        <v>16.65546045852504</v>
      </c>
    </row>
    <row r="22" spans="1:4" s="117" customFormat="1" ht="30" customHeight="1" hidden="1">
      <c r="A22" s="111">
        <v>18</v>
      </c>
      <c r="B22" s="112">
        <v>15.3</v>
      </c>
      <c r="C22" s="112">
        <v>17.5</v>
      </c>
      <c r="D22" s="113">
        <v>15.5</v>
      </c>
    </row>
    <row r="23" spans="1:4" s="117" customFormat="1" ht="30" customHeight="1" hidden="1">
      <c r="A23" s="111">
        <v>19</v>
      </c>
      <c r="B23" s="112">
        <v>14</v>
      </c>
      <c r="C23" s="112">
        <v>17.7</v>
      </c>
      <c r="D23" s="113">
        <v>14.2</v>
      </c>
    </row>
    <row r="24" spans="1:4" s="117" customFormat="1" ht="30" customHeight="1">
      <c r="A24" s="111">
        <v>20</v>
      </c>
      <c r="B24" s="112">
        <v>12.4</v>
      </c>
      <c r="C24" s="112">
        <v>13.8</v>
      </c>
      <c r="D24" s="113">
        <v>12.4</v>
      </c>
    </row>
    <row r="25" spans="1:4" s="117" customFormat="1" ht="30" customHeight="1">
      <c r="A25" s="111">
        <v>21</v>
      </c>
      <c r="B25" s="112">
        <v>14.9</v>
      </c>
      <c r="C25" s="112">
        <v>18</v>
      </c>
      <c r="D25" s="113">
        <v>15.1</v>
      </c>
    </row>
    <row r="26" spans="1:4" s="117" customFormat="1" ht="30" customHeight="1">
      <c r="A26" s="111">
        <v>22</v>
      </c>
      <c r="B26" s="112">
        <v>14.5</v>
      </c>
      <c r="C26" s="112">
        <v>18.7</v>
      </c>
      <c r="D26" s="113">
        <v>14.8</v>
      </c>
    </row>
    <row r="27" spans="1:4" s="117" customFormat="1" ht="30" customHeight="1">
      <c r="A27" s="111">
        <v>23</v>
      </c>
      <c r="B27" s="112">
        <v>12.6</v>
      </c>
      <c r="C27" s="112">
        <v>17.4</v>
      </c>
      <c r="D27" s="113">
        <v>12.871518902560519</v>
      </c>
    </row>
    <row r="28" spans="1:4" ht="30" customHeight="1">
      <c r="A28" s="111">
        <v>24</v>
      </c>
      <c r="B28" s="112">
        <v>14.044880807856522</v>
      </c>
      <c r="C28" s="112">
        <v>14.222098854326962</v>
      </c>
      <c r="D28" s="113">
        <v>14.055517250856111</v>
      </c>
    </row>
    <row r="29" spans="1:4" ht="30" customHeight="1">
      <c r="A29" s="111">
        <v>25</v>
      </c>
      <c r="B29" s="112">
        <v>15.1</v>
      </c>
      <c r="C29" s="112">
        <v>17.5</v>
      </c>
      <c r="D29" s="113">
        <v>15.2</v>
      </c>
    </row>
    <row r="30" spans="1:4" ht="30" customHeight="1">
      <c r="A30" s="111">
        <v>26</v>
      </c>
      <c r="B30" s="112">
        <v>15.4</v>
      </c>
      <c r="C30" s="112">
        <v>16.2</v>
      </c>
      <c r="D30" s="113">
        <v>15.4</v>
      </c>
    </row>
    <row r="31" spans="1:4" ht="30" customHeight="1">
      <c r="A31" s="111">
        <v>27</v>
      </c>
      <c r="B31" s="112">
        <v>15</v>
      </c>
      <c r="C31" s="112">
        <v>12.2</v>
      </c>
      <c r="D31" s="113">
        <v>14.8</v>
      </c>
    </row>
    <row r="32" spans="1:4" ht="30" customHeight="1">
      <c r="A32" s="111">
        <v>28</v>
      </c>
      <c r="B32" s="112">
        <v>13.4</v>
      </c>
      <c r="C32" s="112">
        <v>11.1</v>
      </c>
      <c r="D32" s="113">
        <v>13.3</v>
      </c>
    </row>
    <row r="33" spans="1:4" ht="30" customHeight="1">
      <c r="A33" s="111">
        <v>29</v>
      </c>
      <c r="B33" s="112">
        <v>16.2</v>
      </c>
      <c r="C33" s="112">
        <v>12.2</v>
      </c>
      <c r="D33" s="113">
        <v>16</v>
      </c>
    </row>
    <row r="34" spans="1:4" ht="30" customHeight="1" thickBot="1">
      <c r="A34" s="276">
        <v>30</v>
      </c>
      <c r="B34" s="259">
        <v>15.5</v>
      </c>
      <c r="C34" s="259">
        <v>16.5</v>
      </c>
      <c r="D34" s="260">
        <v>15.5</v>
      </c>
    </row>
  </sheetData>
  <sheetProtection/>
  <printOptions/>
  <pageMargins left="0.7874015748031497" right="0.7874015748031497" top="0.7874015748031497" bottom="0.7874015748031497" header="0.5118110236220472" footer="0.5118110236220472"/>
  <pageSetup horizontalDpi="600" verticalDpi="600" orientation="portrait" paperSize="9" scale="98" r:id="rId1"/>
</worksheet>
</file>

<file path=xl/worksheets/sheet16.xml><?xml version="1.0" encoding="utf-8"?>
<worksheet xmlns="http://schemas.openxmlformats.org/spreadsheetml/2006/main" xmlns:r="http://schemas.openxmlformats.org/officeDocument/2006/relationships">
  <sheetPr>
    <tabColor rgb="FFFFFF00"/>
  </sheetPr>
  <dimension ref="A1:BK31"/>
  <sheetViews>
    <sheetView showGridLines="0" view="pageBreakPreview" zoomScale="85" zoomScaleSheetLayoutView="85" zoomScalePageLayoutView="0" workbookViewId="0" topLeftCell="A1">
      <pane xSplit="3" ySplit="5" topLeftCell="AQ6" activePane="bottomRight" state="frozen"/>
      <selection pane="topLeft" activeCell="AL12" sqref="AL12"/>
      <selection pane="topRight" activeCell="AL12" sqref="AL12"/>
      <selection pane="bottomLeft" activeCell="AL12" sqref="AL12"/>
      <selection pane="bottomRight" activeCell="AR7" sqref="AR7"/>
    </sheetView>
  </sheetViews>
  <sheetFormatPr defaultColWidth="9.00390625" defaultRowHeight="13.5"/>
  <cols>
    <col min="1" max="1" width="4.375" style="1" customWidth="1"/>
    <col min="2" max="2" width="14.125" style="1" customWidth="1"/>
    <col min="3" max="3" width="13.125" style="1" customWidth="1"/>
    <col min="4" max="4" width="15.625" style="1" hidden="1" customWidth="1"/>
    <col min="5" max="6" width="8.625" style="1" hidden="1" customWidth="1"/>
    <col min="7" max="7" width="14.75390625" style="1" hidden="1" customWidth="1"/>
    <col min="8" max="9" width="9.50390625" style="1" hidden="1" customWidth="1"/>
    <col min="10" max="10" width="18.625" style="1" hidden="1" customWidth="1"/>
    <col min="11" max="12" width="10.625" style="1" hidden="1" customWidth="1"/>
    <col min="13" max="13" width="18.625" style="1" hidden="1" customWidth="1"/>
    <col min="14" max="15" width="10.625" style="1" hidden="1" customWidth="1"/>
    <col min="16" max="16" width="18.625" style="1" hidden="1" customWidth="1"/>
    <col min="17" max="18" width="10.625" style="1" hidden="1" customWidth="1"/>
    <col min="19" max="19" width="14.75390625" style="1" hidden="1" customWidth="1"/>
    <col min="20" max="21" width="9.50390625" style="1" hidden="1" customWidth="1"/>
    <col min="22" max="22" width="14.75390625" style="1" hidden="1" customWidth="1"/>
    <col min="23" max="24" width="9.50390625" style="1" hidden="1" customWidth="1"/>
    <col min="25" max="25" width="14.75390625" style="1" hidden="1" customWidth="1"/>
    <col min="26" max="27" width="9.50390625" style="1" hidden="1" customWidth="1"/>
    <col min="28" max="28" width="12.375" style="1" hidden="1" customWidth="1"/>
    <col min="29" max="30" width="8.00390625" style="1" hidden="1" customWidth="1"/>
    <col min="31" max="31" width="12.375" style="1" hidden="1" customWidth="1"/>
    <col min="32" max="32" width="8.25390625" style="1" hidden="1" customWidth="1"/>
    <col min="33" max="33" width="7.50390625" style="1" hidden="1" customWidth="1"/>
    <col min="34" max="34" width="12.375" style="1" hidden="1" customWidth="1"/>
    <col min="35" max="36" width="7.50390625" style="1" hidden="1" customWidth="1"/>
    <col min="37" max="37" width="12.375" style="1" hidden="1" customWidth="1"/>
    <col min="38" max="38" width="8.00390625" style="1" hidden="1" customWidth="1"/>
    <col min="39" max="39" width="7.875" style="1" hidden="1" customWidth="1"/>
    <col min="40" max="40" width="12.375" style="1" hidden="1" customWidth="1"/>
    <col min="41" max="41" width="8.25390625" style="1" hidden="1" customWidth="1"/>
    <col min="42" max="42" width="7.875" style="1" hidden="1" customWidth="1"/>
    <col min="43" max="43" width="12.375" style="1" customWidth="1"/>
    <col min="44" max="44" width="8.25390625" style="1" customWidth="1"/>
    <col min="45" max="45" width="7.875" style="1" customWidth="1"/>
    <col min="46" max="46" width="12.375" style="1" hidden="1" customWidth="1"/>
    <col min="47" max="48" width="7.875" style="1" hidden="1" customWidth="1"/>
    <col min="49" max="49" width="12.375" style="1" customWidth="1"/>
    <col min="50" max="50" width="8.25390625" style="1" customWidth="1"/>
    <col min="51" max="51" width="7.875" style="1" customWidth="1"/>
    <col min="52" max="52" width="12.375" style="1" customWidth="1"/>
    <col min="53" max="53" width="8.25390625" style="1" customWidth="1"/>
    <col min="54" max="54" width="7.875" style="1" customWidth="1"/>
    <col min="55" max="55" width="12.375" style="1" customWidth="1"/>
    <col min="56" max="56" width="8.25390625" style="1" customWidth="1"/>
    <col min="57" max="57" width="7.875" style="1" customWidth="1"/>
    <col min="58" max="58" width="12.375" style="1" customWidth="1"/>
    <col min="59" max="59" width="8.25390625" style="1" customWidth="1"/>
    <col min="60" max="60" width="7.875" style="1" customWidth="1"/>
    <col min="61" max="61" width="12.375" style="1" customWidth="1"/>
    <col min="62" max="62" width="8.25390625" style="1" customWidth="1"/>
    <col min="63" max="63" width="7.875" style="1" customWidth="1"/>
    <col min="64" max="64" width="13.375" style="1" bestFit="1" customWidth="1"/>
    <col min="65" max="65" width="14.625" style="1" bestFit="1" customWidth="1"/>
    <col min="66" max="16384" width="9.00390625" style="1" customWidth="1"/>
  </cols>
  <sheetData>
    <row r="1" s="238" customFormat="1" ht="22.5" customHeight="1">
      <c r="A1" s="238" t="s">
        <v>113</v>
      </c>
    </row>
    <row r="2" spans="39:63" s="238" customFormat="1" ht="22.5" customHeight="1" thickBot="1">
      <c r="AM2" s="239"/>
      <c r="AP2" s="239"/>
      <c r="AS2" s="239"/>
      <c r="AT2" s="239"/>
      <c r="AU2" s="239"/>
      <c r="AV2" s="239"/>
      <c r="AY2" s="239"/>
      <c r="BE2" s="239"/>
      <c r="BH2" s="239"/>
      <c r="BK2" s="239" t="s">
        <v>1</v>
      </c>
    </row>
    <row r="3" spans="1:63" ht="18" customHeight="1">
      <c r="A3" s="694" t="s">
        <v>83</v>
      </c>
      <c r="B3" s="695"/>
      <c r="C3" s="696"/>
      <c r="D3" s="729">
        <v>9</v>
      </c>
      <c r="E3" s="706"/>
      <c r="F3" s="692"/>
      <c r="G3" s="729">
        <v>10</v>
      </c>
      <c r="H3" s="706"/>
      <c r="I3" s="692"/>
      <c r="J3" s="729">
        <v>11</v>
      </c>
      <c r="K3" s="706"/>
      <c r="L3" s="692"/>
      <c r="M3" s="729">
        <v>12</v>
      </c>
      <c r="N3" s="706"/>
      <c r="O3" s="692"/>
      <c r="P3" s="729">
        <v>13</v>
      </c>
      <c r="Q3" s="706"/>
      <c r="R3" s="692"/>
      <c r="S3" s="693">
        <v>15</v>
      </c>
      <c r="T3" s="693"/>
      <c r="U3" s="729"/>
      <c r="V3" s="729">
        <v>17</v>
      </c>
      <c r="W3" s="706"/>
      <c r="X3" s="692"/>
      <c r="Y3" s="729">
        <v>18</v>
      </c>
      <c r="Z3" s="706"/>
      <c r="AA3" s="692"/>
      <c r="AB3" s="729">
        <v>19</v>
      </c>
      <c r="AC3" s="706"/>
      <c r="AD3" s="692"/>
      <c r="AE3" s="729">
        <v>20</v>
      </c>
      <c r="AF3" s="706"/>
      <c r="AG3" s="692"/>
      <c r="AH3" s="729">
        <v>21</v>
      </c>
      <c r="AI3" s="706"/>
      <c r="AJ3" s="692"/>
      <c r="AK3" s="729">
        <v>22</v>
      </c>
      <c r="AL3" s="706"/>
      <c r="AM3" s="692"/>
      <c r="AN3" s="693">
        <v>23</v>
      </c>
      <c r="AO3" s="693"/>
      <c r="AP3" s="729"/>
      <c r="AQ3" s="693">
        <v>24</v>
      </c>
      <c r="AR3" s="693"/>
      <c r="AS3" s="693"/>
      <c r="AT3" s="729">
        <v>25</v>
      </c>
      <c r="AU3" s="706"/>
      <c r="AV3" s="692"/>
      <c r="AW3" s="692">
        <v>26</v>
      </c>
      <c r="AX3" s="693"/>
      <c r="AY3" s="729"/>
      <c r="AZ3" s="693">
        <v>27</v>
      </c>
      <c r="BA3" s="693"/>
      <c r="BB3" s="729"/>
      <c r="BC3" s="693">
        <v>28</v>
      </c>
      <c r="BD3" s="693"/>
      <c r="BE3" s="693"/>
      <c r="BF3" s="693">
        <v>29</v>
      </c>
      <c r="BG3" s="693"/>
      <c r="BH3" s="693"/>
      <c r="BI3" s="692">
        <v>30</v>
      </c>
      <c r="BJ3" s="693"/>
      <c r="BK3" s="725"/>
    </row>
    <row r="4" spans="1:63" ht="14.25">
      <c r="A4" s="730"/>
      <c r="B4" s="731"/>
      <c r="C4" s="732"/>
      <c r="D4" s="723" t="s">
        <v>39</v>
      </c>
      <c r="E4" s="723" t="s">
        <v>41</v>
      </c>
      <c r="F4" s="723" t="s">
        <v>42</v>
      </c>
      <c r="G4" s="723" t="s">
        <v>39</v>
      </c>
      <c r="H4" s="723" t="s">
        <v>41</v>
      </c>
      <c r="I4" s="723" t="s">
        <v>42</v>
      </c>
      <c r="J4" s="723" t="s">
        <v>39</v>
      </c>
      <c r="K4" s="723" t="s">
        <v>41</v>
      </c>
      <c r="L4" s="723" t="s">
        <v>42</v>
      </c>
      <c r="M4" s="723" t="s">
        <v>39</v>
      </c>
      <c r="N4" s="723" t="s">
        <v>41</v>
      </c>
      <c r="O4" s="723" t="s">
        <v>42</v>
      </c>
      <c r="P4" s="723" t="s">
        <v>39</v>
      </c>
      <c r="Q4" s="723" t="s">
        <v>41</v>
      </c>
      <c r="R4" s="723" t="s">
        <v>42</v>
      </c>
      <c r="S4" s="722" t="s">
        <v>39</v>
      </c>
      <c r="T4" s="723" t="s">
        <v>41</v>
      </c>
      <c r="U4" s="736" t="s">
        <v>42</v>
      </c>
      <c r="V4" s="723" t="s">
        <v>39</v>
      </c>
      <c r="W4" s="723" t="s">
        <v>41</v>
      </c>
      <c r="X4" s="723" t="s">
        <v>42</v>
      </c>
      <c r="Y4" s="723" t="s">
        <v>39</v>
      </c>
      <c r="Z4" s="723" t="s">
        <v>41</v>
      </c>
      <c r="AA4" s="723" t="s">
        <v>42</v>
      </c>
      <c r="AB4" s="723" t="s">
        <v>39</v>
      </c>
      <c r="AC4" s="723" t="s">
        <v>41</v>
      </c>
      <c r="AD4" s="723" t="s">
        <v>42</v>
      </c>
      <c r="AE4" s="723" t="s">
        <v>39</v>
      </c>
      <c r="AF4" s="723" t="s">
        <v>41</v>
      </c>
      <c r="AG4" s="723" t="s">
        <v>42</v>
      </c>
      <c r="AH4" s="723" t="s">
        <v>39</v>
      </c>
      <c r="AI4" s="723" t="s">
        <v>41</v>
      </c>
      <c r="AJ4" s="723" t="s">
        <v>42</v>
      </c>
      <c r="AK4" s="723" t="s">
        <v>39</v>
      </c>
      <c r="AL4" s="723" t="s">
        <v>41</v>
      </c>
      <c r="AM4" s="723" t="s">
        <v>42</v>
      </c>
      <c r="AN4" s="722" t="s">
        <v>39</v>
      </c>
      <c r="AO4" s="723" t="s">
        <v>41</v>
      </c>
      <c r="AP4" s="736" t="s">
        <v>42</v>
      </c>
      <c r="AQ4" s="722" t="s">
        <v>39</v>
      </c>
      <c r="AR4" s="723" t="s">
        <v>41</v>
      </c>
      <c r="AS4" s="723" t="s">
        <v>42</v>
      </c>
      <c r="AT4" s="723" t="s">
        <v>173</v>
      </c>
      <c r="AU4" s="723" t="s">
        <v>174</v>
      </c>
      <c r="AV4" s="723" t="s">
        <v>175</v>
      </c>
      <c r="AW4" s="726" t="s">
        <v>39</v>
      </c>
      <c r="AX4" s="723" t="s">
        <v>41</v>
      </c>
      <c r="AY4" s="736" t="s">
        <v>42</v>
      </c>
      <c r="AZ4" s="722" t="s">
        <v>39</v>
      </c>
      <c r="BA4" s="723" t="s">
        <v>41</v>
      </c>
      <c r="BB4" s="736" t="s">
        <v>42</v>
      </c>
      <c r="BC4" s="722" t="s">
        <v>39</v>
      </c>
      <c r="BD4" s="723" t="s">
        <v>41</v>
      </c>
      <c r="BE4" s="723" t="s">
        <v>42</v>
      </c>
      <c r="BF4" s="722" t="s">
        <v>39</v>
      </c>
      <c r="BG4" s="723" t="s">
        <v>41</v>
      </c>
      <c r="BH4" s="723" t="s">
        <v>42</v>
      </c>
      <c r="BI4" s="726" t="s">
        <v>39</v>
      </c>
      <c r="BJ4" s="723" t="s">
        <v>41</v>
      </c>
      <c r="BK4" s="727" t="s">
        <v>42</v>
      </c>
    </row>
    <row r="5" spans="1:63" ht="14.25">
      <c r="A5" s="733"/>
      <c r="B5" s="734"/>
      <c r="C5" s="735"/>
      <c r="D5" s="724"/>
      <c r="E5" s="724"/>
      <c r="F5" s="724"/>
      <c r="G5" s="724"/>
      <c r="H5" s="724"/>
      <c r="I5" s="724"/>
      <c r="J5" s="724"/>
      <c r="K5" s="724"/>
      <c r="L5" s="724"/>
      <c r="M5" s="724"/>
      <c r="N5" s="724"/>
      <c r="O5" s="724"/>
      <c r="P5" s="724"/>
      <c r="Q5" s="724"/>
      <c r="R5" s="724"/>
      <c r="S5" s="722"/>
      <c r="T5" s="724"/>
      <c r="U5" s="737"/>
      <c r="V5" s="724"/>
      <c r="W5" s="724"/>
      <c r="X5" s="724"/>
      <c r="Y5" s="724"/>
      <c r="Z5" s="724"/>
      <c r="AA5" s="724"/>
      <c r="AB5" s="724"/>
      <c r="AC5" s="724"/>
      <c r="AD5" s="724"/>
      <c r="AE5" s="724"/>
      <c r="AF5" s="724"/>
      <c r="AG5" s="724"/>
      <c r="AH5" s="724"/>
      <c r="AI5" s="724"/>
      <c r="AJ5" s="724"/>
      <c r="AK5" s="724"/>
      <c r="AL5" s="724"/>
      <c r="AM5" s="724"/>
      <c r="AN5" s="722"/>
      <c r="AO5" s="724"/>
      <c r="AP5" s="737"/>
      <c r="AQ5" s="722"/>
      <c r="AR5" s="724"/>
      <c r="AS5" s="724"/>
      <c r="AT5" s="724"/>
      <c r="AU5" s="724"/>
      <c r="AV5" s="724"/>
      <c r="AW5" s="726"/>
      <c r="AX5" s="724"/>
      <c r="AY5" s="737"/>
      <c r="AZ5" s="722"/>
      <c r="BA5" s="724"/>
      <c r="BB5" s="737"/>
      <c r="BC5" s="722"/>
      <c r="BD5" s="724"/>
      <c r="BE5" s="724"/>
      <c r="BF5" s="722"/>
      <c r="BG5" s="724"/>
      <c r="BH5" s="724"/>
      <c r="BI5" s="726"/>
      <c r="BJ5" s="724"/>
      <c r="BK5" s="728"/>
    </row>
    <row r="6" spans="1:63" ht="25.5" customHeight="1">
      <c r="A6" s="688" t="s">
        <v>43</v>
      </c>
      <c r="B6" s="689"/>
      <c r="C6" s="690"/>
      <c r="D6" s="32">
        <v>164181457</v>
      </c>
      <c r="E6" s="121">
        <f>D6/G6*100</f>
        <v>101.81563990564904</v>
      </c>
      <c r="F6" s="121">
        <v>25.6</v>
      </c>
      <c r="G6" s="122">
        <v>161253671</v>
      </c>
      <c r="H6" s="123">
        <v>100</v>
      </c>
      <c r="I6" s="123">
        <v>24.8</v>
      </c>
      <c r="J6" s="122">
        <v>143261977</v>
      </c>
      <c r="K6" s="124">
        <v>88.8</v>
      </c>
      <c r="L6" s="123">
        <v>21.4</v>
      </c>
      <c r="M6" s="125">
        <v>144577879</v>
      </c>
      <c r="N6" s="124">
        <v>89.7</v>
      </c>
      <c r="O6" s="123">
        <v>22.6</v>
      </c>
      <c r="P6" s="125">
        <v>131435196</v>
      </c>
      <c r="Q6" s="124">
        <v>81.5</v>
      </c>
      <c r="R6" s="123">
        <v>20.8</v>
      </c>
      <c r="S6" s="125">
        <v>111886945</v>
      </c>
      <c r="T6" s="124">
        <v>69.4</v>
      </c>
      <c r="U6" s="123">
        <v>18.3</v>
      </c>
      <c r="V6" s="125">
        <v>94982583</v>
      </c>
      <c r="W6" s="124">
        <v>58.90258647196938</v>
      </c>
      <c r="X6" s="126">
        <v>15.717619824723252</v>
      </c>
      <c r="Y6" s="122">
        <v>84697977</v>
      </c>
      <c r="Z6" s="127">
        <v>52.524681438105056</v>
      </c>
      <c r="AA6" s="50">
        <v>14.618862927038037</v>
      </c>
      <c r="AB6" s="207">
        <v>81847643</v>
      </c>
      <c r="AC6" s="208">
        <v>100</v>
      </c>
      <c r="AD6" s="209">
        <v>14.029112674910193</v>
      </c>
      <c r="AE6" s="389">
        <v>70016261</v>
      </c>
      <c r="AF6" s="389">
        <v>100</v>
      </c>
      <c r="AG6" s="390">
        <v>12.366629980100036</v>
      </c>
      <c r="AH6" s="391">
        <v>87931389</v>
      </c>
      <c r="AI6" s="392">
        <v>100</v>
      </c>
      <c r="AJ6" s="390">
        <v>13.58688885843669</v>
      </c>
      <c r="AK6" s="391">
        <v>82010035</v>
      </c>
      <c r="AL6" s="392">
        <f>ROUND((AK6/AH6)*100,0)</f>
        <v>93</v>
      </c>
      <c r="AM6" s="390">
        <f>AK6/$AK$24*100</f>
        <v>13.178144478519707</v>
      </c>
      <c r="AN6" s="391">
        <v>74692515</v>
      </c>
      <c r="AO6" s="392">
        <f>ROUND((AN6/AN6)*100,0)</f>
        <v>100</v>
      </c>
      <c r="AP6" s="390">
        <f>AN6/$AN$24*100</f>
        <v>12.104709206826604</v>
      </c>
      <c r="AQ6" s="393">
        <v>85005164</v>
      </c>
      <c r="AR6" s="392">
        <v>100</v>
      </c>
      <c r="AS6" s="383">
        <v>13.78679901903315</v>
      </c>
      <c r="AT6" s="440">
        <v>92420838</v>
      </c>
      <c r="AU6" s="392">
        <v>109</v>
      </c>
      <c r="AV6" s="430">
        <v>14.516313394079663</v>
      </c>
      <c r="AW6" s="404">
        <v>91234910</v>
      </c>
      <c r="AX6" s="392">
        <v>107</v>
      </c>
      <c r="AY6" s="390">
        <v>14.327139455228776</v>
      </c>
      <c r="AZ6" s="393">
        <v>89591481</v>
      </c>
      <c r="BA6" s="392">
        <v>105</v>
      </c>
      <c r="BB6" s="390">
        <v>14.0690624048128</v>
      </c>
      <c r="BC6" s="393">
        <v>80915006</v>
      </c>
      <c r="BD6" s="392">
        <v>95</v>
      </c>
      <c r="BE6" s="383">
        <v>12.65710043040145</v>
      </c>
      <c r="BF6" s="393">
        <v>102243488</v>
      </c>
      <c r="BG6" s="392">
        <v>137</v>
      </c>
      <c r="BH6" s="383">
        <v>15.99340048211262</v>
      </c>
      <c r="BI6" s="404">
        <v>92772267</v>
      </c>
      <c r="BJ6" s="392">
        <v>109</v>
      </c>
      <c r="BK6" s="384">
        <v>14.51186817652857</v>
      </c>
    </row>
    <row r="7" spans="1:63" ht="25.5" customHeight="1">
      <c r="A7" s="10"/>
      <c r="B7" s="683" t="s">
        <v>72</v>
      </c>
      <c r="C7" s="684"/>
      <c r="D7" s="34">
        <v>54235267</v>
      </c>
      <c r="E7" s="49">
        <v>100</v>
      </c>
      <c r="F7" s="49">
        <v>8.5</v>
      </c>
      <c r="G7" s="129">
        <v>57300171</v>
      </c>
      <c r="H7" s="130">
        <v>100</v>
      </c>
      <c r="I7" s="130">
        <v>8.8</v>
      </c>
      <c r="J7" s="129">
        <v>54466290</v>
      </c>
      <c r="K7" s="124">
        <v>95.1</v>
      </c>
      <c r="L7" s="130">
        <v>8.1</v>
      </c>
      <c r="M7" s="131">
        <v>54085745</v>
      </c>
      <c r="N7" s="124">
        <v>94.4</v>
      </c>
      <c r="O7" s="130">
        <v>8.5</v>
      </c>
      <c r="P7" s="131">
        <v>54102573</v>
      </c>
      <c r="Q7" s="124">
        <v>94.4</v>
      </c>
      <c r="R7" s="130">
        <v>8.6</v>
      </c>
      <c r="S7" s="131">
        <v>41081867</v>
      </c>
      <c r="T7" s="124">
        <v>71.7</v>
      </c>
      <c r="U7" s="130">
        <v>6.7</v>
      </c>
      <c r="V7" s="131">
        <v>36706159</v>
      </c>
      <c r="W7" s="124">
        <v>64.05942313854526</v>
      </c>
      <c r="X7" s="126">
        <v>6.074097315166128</v>
      </c>
      <c r="Y7" s="129">
        <v>32932801</v>
      </c>
      <c r="Z7" s="127">
        <v>57.47417577514734</v>
      </c>
      <c r="AA7" s="50">
        <v>5.684198379642777</v>
      </c>
      <c r="AB7" s="207">
        <v>38913507</v>
      </c>
      <c r="AC7" s="208">
        <v>100</v>
      </c>
      <c r="AD7" s="209">
        <v>6.669977952558835</v>
      </c>
      <c r="AE7" s="389">
        <v>26032764</v>
      </c>
      <c r="AF7" s="389">
        <v>100</v>
      </c>
      <c r="AG7" s="390">
        <v>4.598039871727354</v>
      </c>
      <c r="AH7" s="393">
        <v>33110236</v>
      </c>
      <c r="AI7" s="392">
        <v>100</v>
      </c>
      <c r="AJ7" s="390">
        <v>5.116092236511918</v>
      </c>
      <c r="AK7" s="393">
        <v>34525150</v>
      </c>
      <c r="AL7" s="392">
        <f aca="true" t="shared" si="0" ref="AL7:AL14">ROUND((AK7/AH7)*100,0)</f>
        <v>104</v>
      </c>
      <c r="AM7" s="390">
        <f aca="true" t="shared" si="1" ref="AM7:AM14">AK7/$AK$24*100</f>
        <v>5.54782612691928</v>
      </c>
      <c r="AN7" s="393">
        <v>29296422</v>
      </c>
      <c r="AO7" s="392">
        <f aca="true" t="shared" si="2" ref="AO7:AO14">ROUND((AN7/AN7)*100,0)</f>
        <v>100</v>
      </c>
      <c r="AP7" s="390">
        <f aca="true" t="shared" si="3" ref="AP7:AP14">AN7/$AN$24*100</f>
        <v>4.7477939270150085</v>
      </c>
      <c r="AQ7" s="393">
        <v>37813806</v>
      </c>
      <c r="AR7" s="392">
        <v>100</v>
      </c>
      <c r="AS7" s="383">
        <v>6.132937329156966</v>
      </c>
      <c r="AT7" s="440">
        <v>41790914</v>
      </c>
      <c r="AU7" s="392">
        <v>111</v>
      </c>
      <c r="AV7" s="383">
        <v>6.563995931837703</v>
      </c>
      <c r="AW7" s="404">
        <v>42596116</v>
      </c>
      <c r="AX7" s="392">
        <v>113</v>
      </c>
      <c r="AY7" s="390">
        <v>6.689111593173072</v>
      </c>
      <c r="AZ7" s="393">
        <v>38121547</v>
      </c>
      <c r="BA7" s="392">
        <v>101</v>
      </c>
      <c r="BB7" s="390">
        <v>5.986444444544947</v>
      </c>
      <c r="BC7" s="393">
        <v>33284597</v>
      </c>
      <c r="BD7" s="392">
        <v>88</v>
      </c>
      <c r="BE7" s="383">
        <v>5.206530998890846</v>
      </c>
      <c r="BF7" s="393">
        <v>40849296</v>
      </c>
      <c r="BG7" s="392">
        <v>139</v>
      </c>
      <c r="BH7" s="383">
        <v>6.389836292951596</v>
      </c>
      <c r="BI7" s="404">
        <v>40159453</v>
      </c>
      <c r="BJ7" s="392">
        <v>106</v>
      </c>
      <c r="BK7" s="384">
        <v>6.281927852183398</v>
      </c>
    </row>
    <row r="8" spans="1:63" ht="25.5" customHeight="1">
      <c r="A8" s="10"/>
      <c r="B8" s="683" t="s">
        <v>73</v>
      </c>
      <c r="C8" s="684"/>
      <c r="D8" s="34">
        <v>97353156</v>
      </c>
      <c r="E8" s="49">
        <v>100</v>
      </c>
      <c r="F8" s="49">
        <v>15.2</v>
      </c>
      <c r="G8" s="129">
        <v>90319566</v>
      </c>
      <c r="H8" s="130">
        <v>100</v>
      </c>
      <c r="I8" s="130">
        <v>13.9</v>
      </c>
      <c r="J8" s="129">
        <v>76827723</v>
      </c>
      <c r="K8" s="124">
        <v>85.1</v>
      </c>
      <c r="L8" s="130">
        <v>11.5</v>
      </c>
      <c r="M8" s="131">
        <v>80521293</v>
      </c>
      <c r="N8" s="124">
        <v>89.2</v>
      </c>
      <c r="O8" s="130">
        <v>12.6</v>
      </c>
      <c r="P8" s="131">
        <v>67399516</v>
      </c>
      <c r="Q8" s="124">
        <v>74.6</v>
      </c>
      <c r="R8" s="130">
        <v>10.7</v>
      </c>
      <c r="S8" s="131">
        <v>61305195</v>
      </c>
      <c r="T8" s="124">
        <v>67.9</v>
      </c>
      <c r="U8" s="130">
        <v>10.1</v>
      </c>
      <c r="V8" s="131">
        <v>50368395</v>
      </c>
      <c r="W8" s="124">
        <v>55.76687004895484</v>
      </c>
      <c r="X8" s="126">
        <v>8.334910030731546</v>
      </c>
      <c r="Y8" s="129">
        <v>44463760</v>
      </c>
      <c r="Z8" s="127">
        <v>49.22937738651224</v>
      </c>
      <c r="AA8" s="50">
        <v>7.674440827089847</v>
      </c>
      <c r="AB8" s="207">
        <v>35643455</v>
      </c>
      <c r="AC8" s="208">
        <v>100</v>
      </c>
      <c r="AD8" s="209">
        <v>6.109473993259538</v>
      </c>
      <c r="AE8" s="389">
        <v>37540750</v>
      </c>
      <c r="AF8" s="389">
        <v>100</v>
      </c>
      <c r="AG8" s="390">
        <v>6.63063919430717</v>
      </c>
      <c r="AH8" s="393">
        <v>49463629</v>
      </c>
      <c r="AI8" s="392">
        <v>100</v>
      </c>
      <c r="AJ8" s="390">
        <v>7.642968425734137</v>
      </c>
      <c r="AK8" s="393">
        <v>43208322</v>
      </c>
      <c r="AL8" s="392">
        <f t="shared" si="0"/>
        <v>87</v>
      </c>
      <c r="AM8" s="390">
        <f t="shared" si="1"/>
        <v>6.943119948557534</v>
      </c>
      <c r="AN8" s="393">
        <v>41573863</v>
      </c>
      <c r="AO8" s="392">
        <f t="shared" si="2"/>
        <v>100</v>
      </c>
      <c r="AP8" s="390">
        <f t="shared" si="3"/>
        <v>6.737482627535677</v>
      </c>
      <c r="AQ8" s="393">
        <v>42856591</v>
      </c>
      <c r="AR8" s="392">
        <v>100</v>
      </c>
      <c r="AS8" s="383">
        <v>6.950815444081784</v>
      </c>
      <c r="AT8" s="440">
        <v>46811878</v>
      </c>
      <c r="AU8" s="392">
        <v>109</v>
      </c>
      <c r="AV8" s="383">
        <v>7.352626380788964</v>
      </c>
      <c r="AW8" s="404">
        <v>45334720</v>
      </c>
      <c r="AX8" s="392">
        <v>106</v>
      </c>
      <c r="AY8" s="390">
        <v>7.119170234329701</v>
      </c>
      <c r="AZ8" s="393">
        <v>48232848</v>
      </c>
      <c r="BA8" s="392">
        <v>113</v>
      </c>
      <c r="BB8" s="390">
        <v>7.574279841114026</v>
      </c>
      <c r="BC8" s="393">
        <v>43970844</v>
      </c>
      <c r="BD8" s="392">
        <v>103</v>
      </c>
      <c r="BE8" s="383">
        <v>6.87812330530526</v>
      </c>
      <c r="BF8" s="393">
        <v>56476796</v>
      </c>
      <c r="BG8" s="392">
        <v>136</v>
      </c>
      <c r="BH8" s="383">
        <v>8.83436230554435</v>
      </c>
      <c r="BI8" s="404">
        <v>48090609</v>
      </c>
      <c r="BJ8" s="392">
        <v>112</v>
      </c>
      <c r="BK8" s="384">
        <v>7.522556049395433</v>
      </c>
    </row>
    <row r="9" spans="1:63" ht="25.5" customHeight="1">
      <c r="A9" s="10"/>
      <c r="B9" s="683" t="s">
        <v>44</v>
      </c>
      <c r="C9" s="684"/>
      <c r="D9" s="34">
        <v>10296616</v>
      </c>
      <c r="E9" s="49">
        <v>100</v>
      </c>
      <c r="F9" s="49">
        <v>1.6</v>
      </c>
      <c r="G9" s="129">
        <v>11526035</v>
      </c>
      <c r="H9" s="130">
        <v>100</v>
      </c>
      <c r="I9" s="130">
        <v>1.8</v>
      </c>
      <c r="J9" s="129">
        <v>9548869</v>
      </c>
      <c r="K9" s="124">
        <v>82.8</v>
      </c>
      <c r="L9" s="130">
        <v>1.4</v>
      </c>
      <c r="M9" s="131">
        <v>8063257</v>
      </c>
      <c r="N9" s="124">
        <v>70</v>
      </c>
      <c r="O9" s="130">
        <v>1.3</v>
      </c>
      <c r="P9" s="131">
        <v>8506702</v>
      </c>
      <c r="Q9" s="124">
        <v>73.8</v>
      </c>
      <c r="R9" s="130">
        <v>1.3</v>
      </c>
      <c r="S9" s="131">
        <v>7036994</v>
      </c>
      <c r="T9" s="124">
        <v>61.1</v>
      </c>
      <c r="U9" s="130">
        <v>1.2</v>
      </c>
      <c r="V9" s="131">
        <v>6024685</v>
      </c>
      <c r="W9" s="124">
        <v>52.270229961994744</v>
      </c>
      <c r="X9" s="126">
        <v>0.9969586570804547</v>
      </c>
      <c r="Y9" s="129">
        <v>5366325</v>
      </c>
      <c r="Z9" s="127">
        <v>46.558291728248264</v>
      </c>
      <c r="AA9" s="50">
        <v>0.9262271942686116</v>
      </c>
      <c r="AB9" s="207">
        <v>5407893</v>
      </c>
      <c r="AC9" s="208">
        <v>100</v>
      </c>
      <c r="AD9" s="209">
        <v>0.9269410510802139</v>
      </c>
      <c r="AE9" s="389">
        <v>4706615</v>
      </c>
      <c r="AF9" s="389">
        <v>100</v>
      </c>
      <c r="AG9" s="390">
        <v>0.8313064041478669</v>
      </c>
      <c r="AH9" s="393">
        <v>4575851</v>
      </c>
      <c r="AI9" s="392">
        <v>100</v>
      </c>
      <c r="AJ9" s="390">
        <v>0.7070464788150497</v>
      </c>
      <c r="AK9" s="393">
        <v>3830013</v>
      </c>
      <c r="AL9" s="392">
        <f t="shared" si="0"/>
        <v>84</v>
      </c>
      <c r="AM9" s="390">
        <f t="shared" si="1"/>
        <v>0.6154425451544886</v>
      </c>
      <c r="AN9" s="393">
        <v>3249790</v>
      </c>
      <c r="AO9" s="392">
        <f t="shared" si="2"/>
        <v>100</v>
      </c>
      <c r="AP9" s="390">
        <f t="shared" si="3"/>
        <v>0.5266627175862671</v>
      </c>
      <c r="AQ9" s="393">
        <v>3549050</v>
      </c>
      <c r="AR9" s="392">
        <v>100</v>
      </c>
      <c r="AS9" s="383">
        <v>0.5756125481800094</v>
      </c>
      <c r="AT9" s="440">
        <v>3109627</v>
      </c>
      <c r="AU9" s="392">
        <v>88</v>
      </c>
      <c r="AV9" s="383">
        <v>0.48842145394409603</v>
      </c>
      <c r="AW9" s="404">
        <v>2458571</v>
      </c>
      <c r="AX9" s="392">
        <v>69</v>
      </c>
      <c r="AY9" s="390">
        <v>0.3860834583777336</v>
      </c>
      <c r="AZ9" s="393">
        <v>2719200</v>
      </c>
      <c r="BA9" s="392">
        <v>77</v>
      </c>
      <c r="BB9" s="390">
        <v>0.4270115201150316</v>
      </c>
      <c r="BC9" s="393">
        <v>3033087</v>
      </c>
      <c r="BD9" s="392">
        <v>85</v>
      </c>
      <c r="BE9" s="383">
        <v>0.4744495325520342</v>
      </c>
      <c r="BF9" s="393">
        <v>3084517</v>
      </c>
      <c r="BG9" s="392">
        <v>95</v>
      </c>
      <c r="BH9" s="383">
        <v>0.4824944516259516</v>
      </c>
      <c r="BI9" s="404">
        <v>3021443</v>
      </c>
      <c r="BJ9" s="392">
        <v>85</v>
      </c>
      <c r="BK9" s="384">
        <v>0.4726281240803893</v>
      </c>
    </row>
    <row r="10" spans="1:63" ht="25.5" customHeight="1">
      <c r="A10" s="10"/>
      <c r="B10" s="683" t="s">
        <v>98</v>
      </c>
      <c r="C10" s="684"/>
      <c r="D10" s="34">
        <v>1246688</v>
      </c>
      <c r="E10" s="49">
        <v>100</v>
      </c>
      <c r="F10" s="49">
        <v>0.2</v>
      </c>
      <c r="G10" s="129">
        <v>1303454</v>
      </c>
      <c r="H10" s="130">
        <v>100</v>
      </c>
      <c r="I10" s="130">
        <v>0.2</v>
      </c>
      <c r="J10" s="129">
        <v>720089</v>
      </c>
      <c r="K10" s="124">
        <v>55.2</v>
      </c>
      <c r="L10" s="130">
        <v>0.1</v>
      </c>
      <c r="M10" s="131">
        <v>762753</v>
      </c>
      <c r="N10" s="124">
        <v>58.5</v>
      </c>
      <c r="O10" s="130">
        <v>0.1</v>
      </c>
      <c r="P10" s="131">
        <v>560566</v>
      </c>
      <c r="Q10" s="124">
        <v>43</v>
      </c>
      <c r="R10" s="130">
        <v>0.1</v>
      </c>
      <c r="S10" s="131">
        <v>680211</v>
      </c>
      <c r="T10" s="124">
        <v>52.2</v>
      </c>
      <c r="U10" s="130">
        <v>0.1</v>
      </c>
      <c r="V10" s="131">
        <v>424026</v>
      </c>
      <c r="W10" s="124">
        <v>32.53095237729908</v>
      </c>
      <c r="X10" s="126">
        <v>0.07016738493833236</v>
      </c>
      <c r="Y10" s="129">
        <v>762617</v>
      </c>
      <c r="Z10" s="127">
        <v>58.50739650190954</v>
      </c>
      <c r="AA10" s="50">
        <v>0.1316276230402642</v>
      </c>
      <c r="AB10" s="207">
        <v>647706</v>
      </c>
      <c r="AC10" s="208">
        <v>100</v>
      </c>
      <c r="AD10" s="209">
        <v>0.11102018483556554</v>
      </c>
      <c r="AE10" s="389">
        <v>623550</v>
      </c>
      <c r="AF10" s="389">
        <v>100</v>
      </c>
      <c r="AG10" s="390">
        <v>0.11013458893629549</v>
      </c>
      <c r="AH10" s="393">
        <v>417307</v>
      </c>
      <c r="AI10" s="392">
        <v>100</v>
      </c>
      <c r="AJ10" s="390">
        <v>0.06448099925781497</v>
      </c>
      <c r="AK10" s="393">
        <v>137474</v>
      </c>
      <c r="AL10" s="392">
        <f t="shared" si="0"/>
        <v>33</v>
      </c>
      <c r="AM10" s="390">
        <f t="shared" si="1"/>
        <v>0.022090616520771125</v>
      </c>
      <c r="AN10" s="393">
        <v>148764</v>
      </c>
      <c r="AO10" s="392">
        <f t="shared" si="2"/>
        <v>100</v>
      </c>
      <c r="AP10" s="390">
        <f t="shared" si="3"/>
        <v>0.024108773957395233</v>
      </c>
      <c r="AQ10" s="393">
        <v>352855</v>
      </c>
      <c r="AR10" s="392">
        <v>100</v>
      </c>
      <c r="AS10" s="383">
        <v>0.05722876986462778</v>
      </c>
      <c r="AT10" s="440">
        <v>151402</v>
      </c>
      <c r="AU10" s="392">
        <v>43</v>
      </c>
      <c r="AV10" s="383">
        <v>0.02378033924005806</v>
      </c>
      <c r="AW10" s="404">
        <v>76188</v>
      </c>
      <c r="AX10" s="392">
        <v>22</v>
      </c>
      <c r="AY10" s="390">
        <v>0.01196423716332893</v>
      </c>
      <c r="AZ10" s="393">
        <v>56978</v>
      </c>
      <c r="BA10" s="392">
        <v>16</v>
      </c>
      <c r="BB10" s="390">
        <v>0.008947581050718693</v>
      </c>
      <c r="BC10" s="393">
        <v>61918</v>
      </c>
      <c r="BD10" s="392">
        <v>18</v>
      </c>
      <c r="BE10" s="383">
        <v>0.0096855006653475</v>
      </c>
      <c r="BF10" s="393">
        <v>377464</v>
      </c>
      <c r="BG10" s="392">
        <v>254</v>
      </c>
      <c r="BH10" s="383">
        <v>0.059044669129247204</v>
      </c>
      <c r="BI10" s="404">
        <v>475729</v>
      </c>
      <c r="BJ10" s="392">
        <v>135</v>
      </c>
      <c r="BK10" s="384">
        <v>0.07441573607069189</v>
      </c>
    </row>
    <row r="11" spans="1:63" ht="25.5" customHeight="1">
      <c r="A11" s="10"/>
      <c r="B11" s="683" t="s">
        <v>45</v>
      </c>
      <c r="C11" s="684"/>
      <c r="D11" s="34">
        <v>1049730</v>
      </c>
      <c r="E11" s="49">
        <v>100</v>
      </c>
      <c r="F11" s="49">
        <v>0.2</v>
      </c>
      <c r="G11" s="129">
        <v>804445</v>
      </c>
      <c r="H11" s="130">
        <v>100</v>
      </c>
      <c r="I11" s="130">
        <v>0.1</v>
      </c>
      <c r="J11" s="129">
        <v>1699006</v>
      </c>
      <c r="K11" s="124">
        <v>211.2</v>
      </c>
      <c r="L11" s="130">
        <v>0.3</v>
      </c>
      <c r="M11" s="131">
        <v>1144831</v>
      </c>
      <c r="N11" s="124">
        <v>142.3</v>
      </c>
      <c r="O11" s="130">
        <v>0.2</v>
      </c>
      <c r="P11" s="131">
        <v>865839</v>
      </c>
      <c r="Q11" s="124">
        <v>107.6</v>
      </c>
      <c r="R11" s="130">
        <v>0.1</v>
      </c>
      <c r="S11" s="131">
        <v>1782678</v>
      </c>
      <c r="T11" s="124">
        <v>221.6</v>
      </c>
      <c r="U11" s="130">
        <v>0.3</v>
      </c>
      <c r="V11" s="131">
        <v>1459318</v>
      </c>
      <c r="W11" s="124">
        <v>181.40680842071242</v>
      </c>
      <c r="X11" s="126">
        <v>0.24148643680679321</v>
      </c>
      <c r="Y11" s="129">
        <v>1172474</v>
      </c>
      <c r="Z11" s="127">
        <v>145.74942973105684</v>
      </c>
      <c r="AA11" s="50">
        <v>0.20236890299653787</v>
      </c>
      <c r="AB11" s="207">
        <v>1235082</v>
      </c>
      <c r="AC11" s="208">
        <v>100</v>
      </c>
      <c r="AD11" s="209">
        <v>0.21169949317603967</v>
      </c>
      <c r="AE11" s="389">
        <v>1112582</v>
      </c>
      <c r="AF11" s="389">
        <v>100</v>
      </c>
      <c r="AG11" s="390">
        <v>0.19650992098135117</v>
      </c>
      <c r="AH11" s="393">
        <v>364366</v>
      </c>
      <c r="AI11" s="392">
        <v>100</v>
      </c>
      <c r="AJ11" s="390">
        <v>0.056300718117771834</v>
      </c>
      <c r="AK11" s="393">
        <v>309076</v>
      </c>
      <c r="AL11" s="392">
        <f t="shared" si="0"/>
        <v>85</v>
      </c>
      <c r="AM11" s="390">
        <f t="shared" si="1"/>
        <v>0.049665241367632104</v>
      </c>
      <c r="AN11" s="393">
        <v>423676</v>
      </c>
      <c r="AO11" s="392">
        <f t="shared" si="2"/>
        <v>100</v>
      </c>
      <c r="AP11" s="390">
        <f t="shared" si="3"/>
        <v>0.06866116073225635</v>
      </c>
      <c r="AQ11" s="393">
        <v>432862</v>
      </c>
      <c r="AR11" s="392">
        <v>100</v>
      </c>
      <c r="AS11" s="383">
        <v>0.07020492774976268</v>
      </c>
      <c r="AT11" s="440">
        <v>557017</v>
      </c>
      <c r="AU11" s="392">
        <v>129</v>
      </c>
      <c r="AV11" s="383">
        <v>0.08748928826884336</v>
      </c>
      <c r="AW11" s="404">
        <v>769315</v>
      </c>
      <c r="AX11" s="392">
        <v>178</v>
      </c>
      <c r="AY11" s="390">
        <v>0.12080993218494246</v>
      </c>
      <c r="AZ11" s="393">
        <v>460908</v>
      </c>
      <c r="BA11" s="392">
        <v>106</v>
      </c>
      <c r="BB11" s="390">
        <v>0.072379017988077</v>
      </c>
      <c r="BC11" s="393">
        <v>564560</v>
      </c>
      <c r="BD11" s="392">
        <v>130</v>
      </c>
      <c r="BE11" s="383">
        <v>0.08831109298796125</v>
      </c>
      <c r="BF11" s="393">
        <v>1455415</v>
      </c>
      <c r="BG11" s="392">
        <v>344</v>
      </c>
      <c r="BH11" s="383">
        <v>0.22766276286147374</v>
      </c>
      <c r="BI11" s="404">
        <v>1025033</v>
      </c>
      <c r="BJ11" s="392">
        <v>237</v>
      </c>
      <c r="BK11" s="384">
        <v>0.16034041479865538</v>
      </c>
    </row>
    <row r="12" spans="1:63" ht="25.5" customHeight="1">
      <c r="A12" s="682" t="s">
        <v>46</v>
      </c>
      <c r="B12" s="683"/>
      <c r="C12" s="684"/>
      <c r="D12" s="34">
        <v>4892450</v>
      </c>
      <c r="E12" s="49">
        <v>100</v>
      </c>
      <c r="F12" s="49">
        <v>0.8</v>
      </c>
      <c r="G12" s="129">
        <v>5058401</v>
      </c>
      <c r="H12" s="130">
        <v>100</v>
      </c>
      <c r="I12" s="130">
        <v>0.8</v>
      </c>
      <c r="J12" s="129">
        <v>10056644</v>
      </c>
      <c r="K12" s="124">
        <v>198.8</v>
      </c>
      <c r="L12" s="130">
        <v>1.5</v>
      </c>
      <c r="M12" s="131">
        <v>6551095</v>
      </c>
      <c r="N12" s="124">
        <v>129.5</v>
      </c>
      <c r="O12" s="130">
        <v>1</v>
      </c>
      <c r="P12" s="131">
        <v>2256685</v>
      </c>
      <c r="Q12" s="124">
        <v>44.6</v>
      </c>
      <c r="R12" s="130">
        <v>0.4</v>
      </c>
      <c r="S12" s="131">
        <v>1967414</v>
      </c>
      <c r="T12" s="124">
        <v>38.9</v>
      </c>
      <c r="U12" s="130">
        <v>0.3</v>
      </c>
      <c r="V12" s="131">
        <v>5667431</v>
      </c>
      <c r="W12" s="124">
        <v>112.03997073383466</v>
      </c>
      <c r="X12" s="126">
        <v>0.9378406338017901</v>
      </c>
      <c r="Y12" s="129">
        <v>4845155</v>
      </c>
      <c r="Z12" s="127">
        <v>95.784319985703</v>
      </c>
      <c r="AA12" s="50">
        <v>0.8362733008989457</v>
      </c>
      <c r="AB12" s="207">
        <v>1241113</v>
      </c>
      <c r="AC12" s="208">
        <v>100</v>
      </c>
      <c r="AD12" s="209">
        <v>0.21273323801512295</v>
      </c>
      <c r="AE12" s="389">
        <v>469189</v>
      </c>
      <c r="AF12" s="389">
        <v>100</v>
      </c>
      <c r="AG12" s="390">
        <v>0.08287055993654326</v>
      </c>
      <c r="AH12" s="393">
        <v>7157052</v>
      </c>
      <c r="AI12" s="392">
        <v>100</v>
      </c>
      <c r="AJ12" s="390">
        <v>1.1058857500596522</v>
      </c>
      <c r="AK12" s="393">
        <v>10060990</v>
      </c>
      <c r="AL12" s="392">
        <f t="shared" si="0"/>
        <v>141</v>
      </c>
      <c r="AM12" s="390">
        <f t="shared" si="1"/>
        <v>1.6166945888627164</v>
      </c>
      <c r="AN12" s="393">
        <v>4731625</v>
      </c>
      <c r="AO12" s="392">
        <f t="shared" si="2"/>
        <v>100</v>
      </c>
      <c r="AP12" s="390">
        <f t="shared" si="3"/>
        <v>0.7668096957339156</v>
      </c>
      <c r="AQ12" s="397">
        <v>1656834</v>
      </c>
      <c r="AR12" s="392">
        <v>100</v>
      </c>
      <c r="AS12" s="383">
        <v>0.26871823182296045</v>
      </c>
      <c r="AT12" s="441">
        <v>4301356</v>
      </c>
      <c r="AU12" s="392">
        <v>260</v>
      </c>
      <c r="AV12" s="383">
        <v>0.6756033927706317</v>
      </c>
      <c r="AW12" s="427">
        <v>7177187</v>
      </c>
      <c r="AX12" s="392">
        <v>433</v>
      </c>
      <c r="AY12" s="390">
        <v>1.1270747024933228</v>
      </c>
      <c r="AZ12" s="397">
        <v>4758777</v>
      </c>
      <c r="BA12" s="392">
        <v>287</v>
      </c>
      <c r="BB12" s="390">
        <v>0.7472979555231132</v>
      </c>
      <c r="BC12" s="397">
        <v>2695740</v>
      </c>
      <c r="BD12" s="392">
        <v>163</v>
      </c>
      <c r="BE12" s="383">
        <v>0.4216801505798616</v>
      </c>
      <c r="BF12" s="480">
        <v>1033117</v>
      </c>
      <c r="BG12" s="392">
        <v>22</v>
      </c>
      <c r="BH12" s="383">
        <v>0.16160495156306426</v>
      </c>
      <c r="BI12" s="525">
        <v>6429654</v>
      </c>
      <c r="BJ12" s="392">
        <v>388</v>
      </c>
      <c r="BK12" s="384">
        <v>1.005756292111409</v>
      </c>
    </row>
    <row r="13" spans="1:63" ht="25.5" customHeight="1">
      <c r="A13" s="10"/>
      <c r="B13" s="683" t="s">
        <v>72</v>
      </c>
      <c r="C13" s="684"/>
      <c r="D13" s="34">
        <v>4206384</v>
      </c>
      <c r="E13" s="49">
        <v>100</v>
      </c>
      <c r="F13" s="49">
        <v>0.7</v>
      </c>
      <c r="G13" s="129">
        <v>4511370</v>
      </c>
      <c r="H13" s="130">
        <v>100</v>
      </c>
      <c r="I13" s="130">
        <v>0.7</v>
      </c>
      <c r="J13" s="129">
        <v>6516847</v>
      </c>
      <c r="K13" s="124">
        <v>144.5</v>
      </c>
      <c r="L13" s="130">
        <v>1</v>
      </c>
      <c r="M13" s="131">
        <v>5852974</v>
      </c>
      <c r="N13" s="124">
        <v>129.7</v>
      </c>
      <c r="O13" s="130">
        <v>0.9</v>
      </c>
      <c r="P13" s="131">
        <v>1651675</v>
      </c>
      <c r="Q13" s="124">
        <v>36.6</v>
      </c>
      <c r="R13" s="130">
        <v>0.3</v>
      </c>
      <c r="S13" s="131">
        <v>1318933</v>
      </c>
      <c r="T13" s="124">
        <v>29.2</v>
      </c>
      <c r="U13" s="130">
        <v>0.2</v>
      </c>
      <c r="V13" s="131">
        <v>3865590</v>
      </c>
      <c r="W13" s="124">
        <v>85.68550130004854</v>
      </c>
      <c r="X13" s="126">
        <v>0.6396738443957873</v>
      </c>
      <c r="Y13" s="129">
        <v>3676692</v>
      </c>
      <c r="Z13" s="127">
        <v>81.4983475086282</v>
      </c>
      <c r="AA13" s="50">
        <v>0.6345966961281417</v>
      </c>
      <c r="AB13" s="207">
        <v>956278</v>
      </c>
      <c r="AC13" s="208">
        <v>100</v>
      </c>
      <c r="AD13" s="209">
        <v>0.16391103419481204</v>
      </c>
      <c r="AE13" s="389">
        <v>256915</v>
      </c>
      <c r="AF13" s="389">
        <v>100</v>
      </c>
      <c r="AG13" s="390">
        <v>0.04537764079314948</v>
      </c>
      <c r="AH13" s="393">
        <v>3542943</v>
      </c>
      <c r="AI13" s="392">
        <v>100</v>
      </c>
      <c r="AJ13" s="390">
        <v>0.5474446988751226</v>
      </c>
      <c r="AK13" s="393">
        <v>7101749</v>
      </c>
      <c r="AL13" s="392">
        <f t="shared" si="0"/>
        <v>200</v>
      </c>
      <c r="AM13" s="390">
        <f t="shared" si="1"/>
        <v>1.141175886245907</v>
      </c>
      <c r="AN13" s="393">
        <v>3482890</v>
      </c>
      <c r="AO13" s="392">
        <f t="shared" si="2"/>
        <v>100</v>
      </c>
      <c r="AP13" s="390">
        <f t="shared" si="3"/>
        <v>0.564439029123123</v>
      </c>
      <c r="AQ13" s="397">
        <v>767176</v>
      </c>
      <c r="AR13" s="392">
        <v>100</v>
      </c>
      <c r="AS13" s="383">
        <v>0.12442657394585788</v>
      </c>
      <c r="AT13" s="441">
        <v>2329410</v>
      </c>
      <c r="AU13" s="392">
        <v>304</v>
      </c>
      <c r="AV13" s="383">
        <v>0.3658746914121587</v>
      </c>
      <c r="AW13" s="427">
        <v>5258160</v>
      </c>
      <c r="AX13" s="392">
        <v>685</v>
      </c>
      <c r="AY13" s="390">
        <v>0.8257189227008143</v>
      </c>
      <c r="AZ13" s="397">
        <v>3190035</v>
      </c>
      <c r="BA13" s="392">
        <v>416</v>
      </c>
      <c r="BB13" s="390">
        <v>0.500949431660104</v>
      </c>
      <c r="BC13" s="397">
        <v>1303134</v>
      </c>
      <c r="BD13" s="392">
        <v>170</v>
      </c>
      <c r="BE13" s="383">
        <v>0.2038422627351812</v>
      </c>
      <c r="BF13" s="480">
        <v>476652</v>
      </c>
      <c r="BG13" s="392">
        <v>14</v>
      </c>
      <c r="BH13" s="383">
        <v>0.0745601160105174</v>
      </c>
      <c r="BI13" s="525">
        <v>2652747</v>
      </c>
      <c r="BJ13" s="392">
        <v>346</v>
      </c>
      <c r="BK13" s="384">
        <v>0.414954986167166</v>
      </c>
    </row>
    <row r="14" spans="1:63" ht="25.5" customHeight="1">
      <c r="A14" s="10"/>
      <c r="B14" s="683" t="s">
        <v>73</v>
      </c>
      <c r="C14" s="684"/>
      <c r="D14" s="34">
        <v>686066</v>
      </c>
      <c r="E14" s="49">
        <v>100</v>
      </c>
      <c r="F14" s="49">
        <v>0.1</v>
      </c>
      <c r="G14" s="129">
        <v>547031</v>
      </c>
      <c r="H14" s="130">
        <v>100</v>
      </c>
      <c r="I14" s="130">
        <v>0.1</v>
      </c>
      <c r="J14" s="129">
        <v>3538864</v>
      </c>
      <c r="K14" s="124">
        <v>646.9</v>
      </c>
      <c r="L14" s="130">
        <v>0.5</v>
      </c>
      <c r="M14" s="131">
        <v>698121</v>
      </c>
      <c r="N14" s="124">
        <v>127.6</v>
      </c>
      <c r="O14" s="130">
        <v>0.1</v>
      </c>
      <c r="P14" s="131">
        <v>605010</v>
      </c>
      <c r="Q14" s="124">
        <v>110.6</v>
      </c>
      <c r="R14" s="130">
        <v>0.1</v>
      </c>
      <c r="S14" s="131">
        <v>648481</v>
      </c>
      <c r="T14" s="124">
        <v>118.5</v>
      </c>
      <c r="U14" s="132">
        <v>0.1</v>
      </c>
      <c r="V14" s="131">
        <v>1801841</v>
      </c>
      <c r="W14" s="124">
        <v>329.3855375655127</v>
      </c>
      <c r="X14" s="126">
        <v>0.29816678940600266</v>
      </c>
      <c r="Y14" s="129">
        <v>1168463</v>
      </c>
      <c r="Z14" s="127">
        <v>213.60087453910288</v>
      </c>
      <c r="AA14" s="50">
        <v>0.20167660477080399</v>
      </c>
      <c r="AB14" s="207">
        <v>284835</v>
      </c>
      <c r="AC14" s="208">
        <v>100</v>
      </c>
      <c r="AD14" s="209">
        <v>0.048822203820310925</v>
      </c>
      <c r="AE14" s="389">
        <v>199623</v>
      </c>
      <c r="AF14" s="389">
        <v>100</v>
      </c>
      <c r="AG14" s="390">
        <v>0.03525843484440721</v>
      </c>
      <c r="AH14" s="393">
        <v>3614109</v>
      </c>
      <c r="AI14" s="392">
        <v>100</v>
      </c>
      <c r="AJ14" s="390">
        <v>0.5584410511845295</v>
      </c>
      <c r="AK14" s="393">
        <v>2959241</v>
      </c>
      <c r="AL14" s="392">
        <f t="shared" si="0"/>
        <v>82</v>
      </c>
      <c r="AM14" s="390">
        <f t="shared" si="1"/>
        <v>0.47551870261680945</v>
      </c>
      <c r="AN14" s="393">
        <v>1248735</v>
      </c>
      <c r="AO14" s="392">
        <f t="shared" si="2"/>
        <v>100</v>
      </c>
      <c r="AP14" s="390">
        <f t="shared" si="3"/>
        <v>0.2023706666107925</v>
      </c>
      <c r="AQ14" s="397">
        <v>889658</v>
      </c>
      <c r="AR14" s="392">
        <v>100</v>
      </c>
      <c r="AS14" s="383">
        <v>0.14429165787710255</v>
      </c>
      <c r="AT14" s="441">
        <v>1971946</v>
      </c>
      <c r="AU14" s="392">
        <v>222</v>
      </c>
      <c r="AV14" s="383">
        <v>0.309728701358473</v>
      </c>
      <c r="AW14" s="427">
        <v>1874879</v>
      </c>
      <c r="AX14" s="392">
        <v>211</v>
      </c>
      <c r="AY14" s="390">
        <v>0.2944229669835798</v>
      </c>
      <c r="AZ14" s="397">
        <v>1505376</v>
      </c>
      <c r="BA14" s="392">
        <v>169</v>
      </c>
      <c r="BB14" s="390">
        <v>0.23639779865573912</v>
      </c>
      <c r="BC14" s="397">
        <v>1391510</v>
      </c>
      <c r="BD14" s="392">
        <v>156</v>
      </c>
      <c r="BE14" s="383">
        <v>0.2176664464426774</v>
      </c>
      <c r="BF14" s="480">
        <v>556465</v>
      </c>
      <c r="BG14" s="392">
        <v>45</v>
      </c>
      <c r="BH14" s="383">
        <v>0.08704483555254687</v>
      </c>
      <c r="BI14" s="525">
        <v>3776907</v>
      </c>
      <c r="BJ14" s="392">
        <v>425</v>
      </c>
      <c r="BK14" s="384">
        <v>0.5908013059442428</v>
      </c>
    </row>
    <row r="15" spans="1:63" ht="25.5" customHeight="1">
      <c r="A15" s="10"/>
      <c r="B15" s="683" t="s">
        <v>44</v>
      </c>
      <c r="C15" s="684"/>
      <c r="D15" s="13">
        <v>0</v>
      </c>
      <c r="E15" s="43">
        <v>0</v>
      </c>
      <c r="F15" s="43">
        <v>0</v>
      </c>
      <c r="G15" s="133">
        <v>0</v>
      </c>
      <c r="H15" s="134">
        <v>0</v>
      </c>
      <c r="I15" s="134">
        <v>0</v>
      </c>
      <c r="J15" s="133">
        <v>0</v>
      </c>
      <c r="K15" s="124">
        <v>0</v>
      </c>
      <c r="L15" s="134">
        <v>0</v>
      </c>
      <c r="M15" s="135">
        <v>0</v>
      </c>
      <c r="N15" s="133">
        <v>0</v>
      </c>
      <c r="O15" s="134">
        <v>0</v>
      </c>
      <c r="P15" s="135">
        <v>0</v>
      </c>
      <c r="Q15" s="133">
        <v>0</v>
      </c>
      <c r="R15" s="134">
        <v>0</v>
      </c>
      <c r="S15" s="135">
        <v>0</v>
      </c>
      <c r="T15" s="133">
        <v>0</v>
      </c>
      <c r="U15" s="134">
        <v>0</v>
      </c>
      <c r="V15" s="135">
        <v>0</v>
      </c>
      <c r="W15" s="133">
        <v>0</v>
      </c>
      <c r="X15" s="136">
        <v>0</v>
      </c>
      <c r="Y15" s="136">
        <v>0</v>
      </c>
      <c r="Z15" s="13">
        <v>0</v>
      </c>
      <c r="AA15" s="44">
        <v>0</v>
      </c>
      <c r="AB15" s="210">
        <v>0</v>
      </c>
      <c r="AC15" s="211">
        <v>0</v>
      </c>
      <c r="AD15" s="212">
        <v>0</v>
      </c>
      <c r="AE15" s="395">
        <v>12651</v>
      </c>
      <c r="AF15" s="389">
        <v>100</v>
      </c>
      <c r="AG15" s="396">
        <v>0.002234484298986568</v>
      </c>
      <c r="AH15" s="397">
        <v>0</v>
      </c>
      <c r="AI15" s="392">
        <v>0</v>
      </c>
      <c r="AJ15" s="390">
        <v>0</v>
      </c>
      <c r="AK15" s="397">
        <v>0</v>
      </c>
      <c r="AL15" s="392">
        <v>0</v>
      </c>
      <c r="AM15" s="390">
        <v>0</v>
      </c>
      <c r="AN15" s="397">
        <v>0</v>
      </c>
      <c r="AO15" s="392">
        <v>0</v>
      </c>
      <c r="AP15" s="390">
        <v>0</v>
      </c>
      <c r="AQ15" s="397">
        <v>0</v>
      </c>
      <c r="AR15" s="392">
        <v>0</v>
      </c>
      <c r="AS15" s="383">
        <v>0</v>
      </c>
      <c r="AT15" s="427">
        <v>0</v>
      </c>
      <c r="AU15" s="392">
        <v>0</v>
      </c>
      <c r="AV15" s="383">
        <v>0</v>
      </c>
      <c r="AW15" s="427">
        <v>44148</v>
      </c>
      <c r="AX15" s="429" t="s">
        <v>176</v>
      </c>
      <c r="AY15" s="390">
        <v>0.006932812808928514</v>
      </c>
      <c r="AZ15" s="397">
        <v>63366</v>
      </c>
      <c r="BA15" s="429" t="s">
        <v>176</v>
      </c>
      <c r="BB15" s="390">
        <v>0.009950725207270186</v>
      </c>
      <c r="BC15" s="397">
        <v>0</v>
      </c>
      <c r="BD15" s="429" t="s">
        <v>136</v>
      </c>
      <c r="BE15" s="383">
        <v>0</v>
      </c>
      <c r="BF15" s="480">
        <v>0</v>
      </c>
      <c r="BG15" s="429" t="s">
        <v>136</v>
      </c>
      <c r="BH15" s="383">
        <v>0</v>
      </c>
      <c r="BI15" s="525">
        <v>0</v>
      </c>
      <c r="BJ15" s="429" t="s">
        <v>181</v>
      </c>
      <c r="BK15" s="384">
        <v>0</v>
      </c>
    </row>
    <row r="16" spans="1:63" ht="25.5" customHeight="1">
      <c r="A16" s="10"/>
      <c r="B16" s="683" t="s">
        <v>98</v>
      </c>
      <c r="C16" s="684"/>
      <c r="D16" s="13">
        <v>0</v>
      </c>
      <c r="E16" s="43">
        <v>0</v>
      </c>
      <c r="F16" s="43">
        <v>0</v>
      </c>
      <c r="G16" s="133">
        <v>0</v>
      </c>
      <c r="H16" s="134">
        <v>0</v>
      </c>
      <c r="I16" s="134">
        <v>0</v>
      </c>
      <c r="J16" s="133">
        <v>0</v>
      </c>
      <c r="K16" s="124">
        <v>0</v>
      </c>
      <c r="L16" s="134">
        <v>0</v>
      </c>
      <c r="M16" s="135">
        <v>0</v>
      </c>
      <c r="N16" s="133">
        <v>0</v>
      </c>
      <c r="O16" s="134">
        <v>0</v>
      </c>
      <c r="P16" s="135">
        <v>0</v>
      </c>
      <c r="Q16" s="133">
        <v>0</v>
      </c>
      <c r="R16" s="134">
        <v>0</v>
      </c>
      <c r="S16" s="135">
        <v>0</v>
      </c>
      <c r="T16" s="133">
        <v>0</v>
      </c>
      <c r="U16" s="134">
        <v>0</v>
      </c>
      <c r="V16" s="135">
        <v>0</v>
      </c>
      <c r="W16" s="133">
        <v>0</v>
      </c>
      <c r="X16" s="136">
        <v>0</v>
      </c>
      <c r="Y16" s="136">
        <v>0</v>
      </c>
      <c r="Z16" s="13">
        <v>0</v>
      </c>
      <c r="AA16" s="44">
        <v>0</v>
      </c>
      <c r="AB16" s="210">
        <v>0</v>
      </c>
      <c r="AC16" s="211">
        <v>0</v>
      </c>
      <c r="AD16" s="212">
        <v>0</v>
      </c>
      <c r="AE16" s="395">
        <v>0</v>
      </c>
      <c r="AF16" s="389">
        <v>0</v>
      </c>
      <c r="AG16" s="396">
        <v>0</v>
      </c>
      <c r="AH16" s="394">
        <v>0</v>
      </c>
      <c r="AI16" s="392">
        <v>0</v>
      </c>
      <c r="AJ16" s="390">
        <v>0</v>
      </c>
      <c r="AK16" s="394">
        <v>0</v>
      </c>
      <c r="AL16" s="392">
        <v>0</v>
      </c>
      <c r="AM16" s="390">
        <v>0</v>
      </c>
      <c r="AN16" s="394">
        <v>0</v>
      </c>
      <c r="AO16" s="392">
        <v>0</v>
      </c>
      <c r="AP16" s="390">
        <v>0</v>
      </c>
      <c r="AQ16" s="394">
        <v>0</v>
      </c>
      <c r="AR16" s="392">
        <v>0</v>
      </c>
      <c r="AS16" s="383">
        <v>0</v>
      </c>
      <c r="AT16" s="427">
        <v>0</v>
      </c>
      <c r="AU16" s="392">
        <v>0</v>
      </c>
      <c r="AV16" s="383">
        <v>0</v>
      </c>
      <c r="AW16" s="411">
        <v>0</v>
      </c>
      <c r="AX16" s="392">
        <v>0</v>
      </c>
      <c r="AY16" s="390">
        <v>0</v>
      </c>
      <c r="AZ16" s="394">
        <v>0</v>
      </c>
      <c r="BA16" s="392">
        <v>0</v>
      </c>
      <c r="BB16" s="390">
        <v>0</v>
      </c>
      <c r="BC16" s="394">
        <v>0</v>
      </c>
      <c r="BD16" s="392">
        <v>0</v>
      </c>
      <c r="BE16" s="383">
        <v>0</v>
      </c>
      <c r="BF16" s="481">
        <v>0</v>
      </c>
      <c r="BG16" s="392">
        <v>0</v>
      </c>
      <c r="BH16" s="383">
        <v>0</v>
      </c>
      <c r="BI16" s="526">
        <v>0</v>
      </c>
      <c r="BJ16" s="392">
        <v>0</v>
      </c>
      <c r="BK16" s="384">
        <v>0</v>
      </c>
    </row>
    <row r="17" spans="1:63" ht="25.5" customHeight="1">
      <c r="A17" s="10"/>
      <c r="B17" s="683" t="s">
        <v>47</v>
      </c>
      <c r="C17" s="684"/>
      <c r="D17" s="13">
        <v>0</v>
      </c>
      <c r="E17" s="43">
        <v>0</v>
      </c>
      <c r="F17" s="43">
        <v>0</v>
      </c>
      <c r="G17" s="133">
        <v>0</v>
      </c>
      <c r="H17" s="134">
        <v>0</v>
      </c>
      <c r="I17" s="134">
        <v>0</v>
      </c>
      <c r="J17" s="137">
        <v>933</v>
      </c>
      <c r="K17" s="138" t="s">
        <v>48</v>
      </c>
      <c r="L17" s="132" t="s">
        <v>138</v>
      </c>
      <c r="M17" s="139">
        <v>0</v>
      </c>
      <c r="N17" s="137" t="s">
        <v>49</v>
      </c>
      <c r="O17" s="140">
        <v>0</v>
      </c>
      <c r="P17" s="139">
        <v>0</v>
      </c>
      <c r="Q17" s="137">
        <v>0</v>
      </c>
      <c r="R17" s="140">
        <v>0</v>
      </c>
      <c r="S17" s="139">
        <v>0</v>
      </c>
      <c r="T17" s="137">
        <v>0</v>
      </c>
      <c r="U17" s="140">
        <v>0</v>
      </c>
      <c r="V17" s="139">
        <v>0</v>
      </c>
      <c r="W17" s="137">
        <v>0</v>
      </c>
      <c r="X17" s="138">
        <v>0</v>
      </c>
      <c r="Y17" s="138">
        <v>0</v>
      </c>
      <c r="Z17" s="16">
        <v>0</v>
      </c>
      <c r="AA17" s="47">
        <v>0</v>
      </c>
      <c r="AB17" s="213">
        <v>0</v>
      </c>
      <c r="AC17" s="214">
        <v>0</v>
      </c>
      <c r="AD17" s="215">
        <v>0</v>
      </c>
      <c r="AE17" s="398">
        <v>0</v>
      </c>
      <c r="AF17" s="389">
        <v>0</v>
      </c>
      <c r="AG17" s="399">
        <v>0</v>
      </c>
      <c r="AH17" s="400">
        <v>0</v>
      </c>
      <c r="AI17" s="392">
        <v>0</v>
      </c>
      <c r="AJ17" s="390">
        <v>0</v>
      </c>
      <c r="AK17" s="400">
        <v>0</v>
      </c>
      <c r="AL17" s="392">
        <v>0</v>
      </c>
      <c r="AM17" s="390">
        <v>0</v>
      </c>
      <c r="AN17" s="400">
        <v>0</v>
      </c>
      <c r="AO17" s="392">
        <v>0</v>
      </c>
      <c r="AP17" s="390">
        <v>0</v>
      </c>
      <c r="AQ17" s="400">
        <v>0</v>
      </c>
      <c r="AR17" s="392">
        <v>0</v>
      </c>
      <c r="AS17" s="383">
        <v>0</v>
      </c>
      <c r="AT17" s="442">
        <v>0</v>
      </c>
      <c r="AU17" s="392">
        <v>0</v>
      </c>
      <c r="AV17" s="383">
        <v>0</v>
      </c>
      <c r="AW17" s="412">
        <v>0</v>
      </c>
      <c r="AX17" s="392">
        <v>0</v>
      </c>
      <c r="AY17" s="390">
        <v>0</v>
      </c>
      <c r="AZ17" s="400">
        <v>0</v>
      </c>
      <c r="BA17" s="392">
        <v>0</v>
      </c>
      <c r="BB17" s="390">
        <v>0</v>
      </c>
      <c r="BC17" s="400">
        <v>1096</v>
      </c>
      <c r="BD17" s="429" t="s">
        <v>176</v>
      </c>
      <c r="BE17" s="383">
        <v>0.00017144140200298557</v>
      </c>
      <c r="BF17" s="482">
        <v>1096</v>
      </c>
      <c r="BG17" s="429" t="s">
        <v>176</v>
      </c>
      <c r="BH17" s="383">
        <v>0.00017144140200298557</v>
      </c>
      <c r="BI17" s="527">
        <v>0</v>
      </c>
      <c r="BJ17" s="429" t="s">
        <v>188</v>
      </c>
      <c r="BK17" s="384">
        <v>0</v>
      </c>
    </row>
    <row r="18" spans="1:63" ht="25.5" customHeight="1">
      <c r="A18" s="682" t="s">
        <v>50</v>
      </c>
      <c r="B18" s="683"/>
      <c r="C18" s="684"/>
      <c r="D18" s="13">
        <v>0</v>
      </c>
      <c r="E18" s="43">
        <v>0</v>
      </c>
      <c r="F18" s="43">
        <v>0</v>
      </c>
      <c r="G18" s="133">
        <v>0</v>
      </c>
      <c r="H18" s="134">
        <v>0</v>
      </c>
      <c r="I18" s="134">
        <v>0</v>
      </c>
      <c r="J18" s="133">
        <v>0</v>
      </c>
      <c r="K18" s="124">
        <v>0</v>
      </c>
      <c r="L18" s="134">
        <v>0</v>
      </c>
      <c r="M18" s="135">
        <v>0</v>
      </c>
      <c r="N18" s="133">
        <v>0</v>
      </c>
      <c r="O18" s="134">
        <v>0</v>
      </c>
      <c r="P18" s="135">
        <v>0</v>
      </c>
      <c r="Q18" s="133">
        <v>0</v>
      </c>
      <c r="R18" s="134">
        <v>0</v>
      </c>
      <c r="S18" s="135">
        <v>0</v>
      </c>
      <c r="T18" s="133">
        <v>0</v>
      </c>
      <c r="U18" s="134">
        <v>0</v>
      </c>
      <c r="V18" s="135">
        <v>0</v>
      </c>
      <c r="W18" s="133">
        <v>0</v>
      </c>
      <c r="X18" s="136">
        <v>0</v>
      </c>
      <c r="Y18" s="136">
        <v>0</v>
      </c>
      <c r="Z18" s="13">
        <v>0</v>
      </c>
      <c r="AA18" s="44">
        <v>0</v>
      </c>
      <c r="AB18" s="210">
        <v>0</v>
      </c>
      <c r="AC18" s="211">
        <v>0</v>
      </c>
      <c r="AD18" s="212">
        <v>0</v>
      </c>
      <c r="AE18" s="395">
        <v>0</v>
      </c>
      <c r="AF18" s="389">
        <v>0</v>
      </c>
      <c r="AG18" s="396">
        <v>0</v>
      </c>
      <c r="AH18" s="394">
        <v>0</v>
      </c>
      <c r="AI18" s="392">
        <v>0</v>
      </c>
      <c r="AJ18" s="390">
        <v>0</v>
      </c>
      <c r="AK18" s="394">
        <v>0</v>
      </c>
      <c r="AL18" s="392">
        <v>0</v>
      </c>
      <c r="AM18" s="390">
        <v>0</v>
      </c>
      <c r="AN18" s="394">
        <v>0</v>
      </c>
      <c r="AO18" s="392">
        <v>0</v>
      </c>
      <c r="AP18" s="390">
        <v>0</v>
      </c>
      <c r="AQ18" s="394">
        <v>0</v>
      </c>
      <c r="AR18" s="392">
        <v>0</v>
      </c>
      <c r="AS18" s="383">
        <v>0</v>
      </c>
      <c r="AT18" s="427">
        <v>0</v>
      </c>
      <c r="AU18" s="392">
        <v>0</v>
      </c>
      <c r="AV18" s="383">
        <v>0</v>
      </c>
      <c r="AW18" s="411">
        <v>0</v>
      </c>
      <c r="AX18" s="392">
        <v>0</v>
      </c>
      <c r="AY18" s="390">
        <v>0</v>
      </c>
      <c r="AZ18" s="394">
        <v>0</v>
      </c>
      <c r="BA18" s="392">
        <v>0</v>
      </c>
      <c r="BB18" s="390">
        <v>0</v>
      </c>
      <c r="BC18" s="394">
        <v>0</v>
      </c>
      <c r="BD18" s="392">
        <v>0</v>
      </c>
      <c r="BE18" s="383">
        <v>0</v>
      </c>
      <c r="BF18" s="481">
        <v>0</v>
      </c>
      <c r="BG18" s="392">
        <v>0</v>
      </c>
      <c r="BH18" s="383">
        <v>0</v>
      </c>
      <c r="BI18" s="526">
        <v>0</v>
      </c>
      <c r="BJ18" s="392">
        <v>0</v>
      </c>
      <c r="BK18" s="384">
        <v>0</v>
      </c>
    </row>
    <row r="19" spans="1:63" ht="25.5" customHeight="1">
      <c r="A19" s="10"/>
      <c r="B19" s="683" t="s">
        <v>72</v>
      </c>
      <c r="C19" s="684"/>
      <c r="D19" s="13">
        <v>0</v>
      </c>
      <c r="E19" s="43">
        <v>0</v>
      </c>
      <c r="F19" s="43">
        <v>0</v>
      </c>
      <c r="G19" s="133">
        <v>0</v>
      </c>
      <c r="H19" s="134">
        <v>0</v>
      </c>
      <c r="I19" s="134">
        <v>0</v>
      </c>
      <c r="J19" s="133">
        <v>0</v>
      </c>
      <c r="K19" s="124">
        <v>0</v>
      </c>
      <c r="L19" s="134">
        <v>0</v>
      </c>
      <c r="M19" s="135">
        <v>0</v>
      </c>
      <c r="N19" s="133">
        <v>0</v>
      </c>
      <c r="O19" s="134">
        <v>0</v>
      </c>
      <c r="P19" s="135">
        <v>0</v>
      </c>
      <c r="Q19" s="133">
        <v>0</v>
      </c>
      <c r="R19" s="134">
        <v>0</v>
      </c>
      <c r="S19" s="135">
        <v>0</v>
      </c>
      <c r="T19" s="133">
        <v>0</v>
      </c>
      <c r="U19" s="134">
        <v>0</v>
      </c>
      <c r="V19" s="135">
        <v>0</v>
      </c>
      <c r="W19" s="133">
        <v>0</v>
      </c>
      <c r="X19" s="136">
        <v>0</v>
      </c>
      <c r="Y19" s="136">
        <v>0</v>
      </c>
      <c r="Z19" s="13">
        <v>0</v>
      </c>
      <c r="AA19" s="44">
        <v>0</v>
      </c>
      <c r="AB19" s="210">
        <v>0</v>
      </c>
      <c r="AC19" s="211">
        <v>0</v>
      </c>
      <c r="AD19" s="212">
        <v>0</v>
      </c>
      <c r="AE19" s="395">
        <v>0</v>
      </c>
      <c r="AF19" s="389">
        <v>0</v>
      </c>
      <c r="AG19" s="396">
        <v>0</v>
      </c>
      <c r="AH19" s="394">
        <v>0</v>
      </c>
      <c r="AI19" s="392">
        <v>0</v>
      </c>
      <c r="AJ19" s="390">
        <v>0</v>
      </c>
      <c r="AK19" s="394">
        <v>0</v>
      </c>
      <c r="AL19" s="392">
        <v>0</v>
      </c>
      <c r="AM19" s="390">
        <v>0</v>
      </c>
      <c r="AN19" s="394">
        <v>0</v>
      </c>
      <c r="AO19" s="392">
        <v>0</v>
      </c>
      <c r="AP19" s="390">
        <v>0</v>
      </c>
      <c r="AQ19" s="394">
        <v>0</v>
      </c>
      <c r="AR19" s="392">
        <v>0</v>
      </c>
      <c r="AS19" s="383">
        <v>0</v>
      </c>
      <c r="AT19" s="427">
        <v>0</v>
      </c>
      <c r="AU19" s="392">
        <v>0</v>
      </c>
      <c r="AV19" s="383">
        <v>0</v>
      </c>
      <c r="AW19" s="411">
        <v>0</v>
      </c>
      <c r="AX19" s="392">
        <v>0</v>
      </c>
      <c r="AY19" s="390">
        <v>0</v>
      </c>
      <c r="AZ19" s="394">
        <v>0</v>
      </c>
      <c r="BA19" s="392">
        <v>0</v>
      </c>
      <c r="BB19" s="390">
        <v>0</v>
      </c>
      <c r="BC19" s="394">
        <v>0</v>
      </c>
      <c r="BD19" s="392">
        <v>0</v>
      </c>
      <c r="BE19" s="383">
        <v>0</v>
      </c>
      <c r="BF19" s="481">
        <v>0</v>
      </c>
      <c r="BG19" s="392">
        <v>0</v>
      </c>
      <c r="BH19" s="383">
        <v>0</v>
      </c>
      <c r="BI19" s="526">
        <v>0</v>
      </c>
      <c r="BJ19" s="392">
        <v>0</v>
      </c>
      <c r="BK19" s="384">
        <v>0</v>
      </c>
    </row>
    <row r="20" spans="1:63" ht="25.5" customHeight="1">
      <c r="A20" s="141"/>
      <c r="B20" s="683" t="s">
        <v>73</v>
      </c>
      <c r="C20" s="684"/>
      <c r="D20" s="13">
        <v>0</v>
      </c>
      <c r="E20" s="43">
        <v>0</v>
      </c>
      <c r="F20" s="43">
        <v>0</v>
      </c>
      <c r="G20" s="133">
        <v>0</v>
      </c>
      <c r="H20" s="134">
        <v>0</v>
      </c>
      <c r="I20" s="134">
        <v>0</v>
      </c>
      <c r="J20" s="133">
        <v>0</v>
      </c>
      <c r="K20" s="124">
        <v>0</v>
      </c>
      <c r="L20" s="134">
        <v>0</v>
      </c>
      <c r="M20" s="135">
        <v>0</v>
      </c>
      <c r="N20" s="133">
        <v>0</v>
      </c>
      <c r="O20" s="134">
        <v>0</v>
      </c>
      <c r="P20" s="135">
        <v>0</v>
      </c>
      <c r="Q20" s="133">
        <v>0</v>
      </c>
      <c r="R20" s="134">
        <v>0</v>
      </c>
      <c r="S20" s="135">
        <v>0</v>
      </c>
      <c r="T20" s="133">
        <v>0</v>
      </c>
      <c r="U20" s="134">
        <v>0</v>
      </c>
      <c r="V20" s="135">
        <v>0</v>
      </c>
      <c r="W20" s="133">
        <v>0</v>
      </c>
      <c r="X20" s="136">
        <v>0</v>
      </c>
      <c r="Y20" s="136">
        <v>0</v>
      </c>
      <c r="Z20" s="13">
        <v>0</v>
      </c>
      <c r="AA20" s="44">
        <v>0</v>
      </c>
      <c r="AB20" s="210">
        <v>0</v>
      </c>
      <c r="AC20" s="211">
        <v>0</v>
      </c>
      <c r="AD20" s="212">
        <v>0</v>
      </c>
      <c r="AE20" s="395">
        <v>0</v>
      </c>
      <c r="AF20" s="389">
        <v>0</v>
      </c>
      <c r="AG20" s="396">
        <v>0</v>
      </c>
      <c r="AH20" s="394">
        <v>0</v>
      </c>
      <c r="AI20" s="392">
        <v>0</v>
      </c>
      <c r="AJ20" s="390">
        <v>0</v>
      </c>
      <c r="AK20" s="394">
        <v>0</v>
      </c>
      <c r="AL20" s="392">
        <v>0</v>
      </c>
      <c r="AM20" s="390">
        <v>0</v>
      </c>
      <c r="AN20" s="394">
        <v>0</v>
      </c>
      <c r="AO20" s="392">
        <v>0</v>
      </c>
      <c r="AP20" s="390">
        <v>0</v>
      </c>
      <c r="AQ20" s="394">
        <v>0</v>
      </c>
      <c r="AR20" s="392">
        <v>0</v>
      </c>
      <c r="AS20" s="383">
        <v>0</v>
      </c>
      <c r="AT20" s="427">
        <v>0</v>
      </c>
      <c r="AU20" s="392">
        <v>0</v>
      </c>
      <c r="AV20" s="383">
        <v>0</v>
      </c>
      <c r="AW20" s="411">
        <v>0</v>
      </c>
      <c r="AX20" s="392">
        <v>0</v>
      </c>
      <c r="AY20" s="390">
        <v>0</v>
      </c>
      <c r="AZ20" s="394">
        <v>0</v>
      </c>
      <c r="BA20" s="392">
        <v>0</v>
      </c>
      <c r="BB20" s="390">
        <v>0</v>
      </c>
      <c r="BC20" s="394">
        <v>0</v>
      </c>
      <c r="BD20" s="392">
        <v>0</v>
      </c>
      <c r="BE20" s="383">
        <v>0</v>
      </c>
      <c r="BF20" s="481">
        <v>0</v>
      </c>
      <c r="BG20" s="392">
        <v>0</v>
      </c>
      <c r="BH20" s="383">
        <v>0</v>
      </c>
      <c r="BI20" s="526">
        <v>0</v>
      </c>
      <c r="BJ20" s="392">
        <v>0</v>
      </c>
      <c r="BK20" s="384">
        <v>0</v>
      </c>
    </row>
    <row r="21" spans="1:63" ht="25.5" customHeight="1">
      <c r="A21" s="682" t="s">
        <v>51</v>
      </c>
      <c r="B21" s="683"/>
      <c r="C21" s="684"/>
      <c r="D21" s="34">
        <v>169073907</v>
      </c>
      <c r="E21" s="49">
        <v>100</v>
      </c>
      <c r="F21" s="49">
        <v>26.4</v>
      </c>
      <c r="G21" s="129">
        <v>166312072</v>
      </c>
      <c r="H21" s="130">
        <v>100</v>
      </c>
      <c r="I21" s="130">
        <v>25.5</v>
      </c>
      <c r="J21" s="129">
        <v>153318621</v>
      </c>
      <c r="K21" s="124">
        <v>92.2</v>
      </c>
      <c r="L21" s="130">
        <v>22.9</v>
      </c>
      <c r="M21" s="131">
        <v>151128974</v>
      </c>
      <c r="N21" s="124">
        <v>90.9</v>
      </c>
      <c r="O21" s="130">
        <v>23.6</v>
      </c>
      <c r="P21" s="131">
        <v>133691881</v>
      </c>
      <c r="Q21" s="124">
        <v>80.4</v>
      </c>
      <c r="R21" s="130">
        <v>21.2</v>
      </c>
      <c r="S21" s="131">
        <v>113854359</v>
      </c>
      <c r="T21" s="124">
        <v>68.5</v>
      </c>
      <c r="U21" s="130">
        <v>18.7</v>
      </c>
      <c r="V21" s="131">
        <v>100650014</v>
      </c>
      <c r="W21" s="124">
        <v>60.518766190346064</v>
      </c>
      <c r="X21" s="126">
        <v>16.65546045852504</v>
      </c>
      <c r="Y21" s="129">
        <v>89543132</v>
      </c>
      <c r="Z21" s="127">
        <v>53.84042837251165</v>
      </c>
      <c r="AA21" s="50">
        <v>15.455136227936983</v>
      </c>
      <c r="AB21" s="207">
        <v>83088756</v>
      </c>
      <c r="AC21" s="208">
        <v>100</v>
      </c>
      <c r="AD21" s="209">
        <v>14.241845912925315</v>
      </c>
      <c r="AE21" s="389">
        <v>70485450</v>
      </c>
      <c r="AF21" s="389">
        <v>100</v>
      </c>
      <c r="AG21" s="390">
        <v>12.44950054003658</v>
      </c>
      <c r="AH21" s="393">
        <v>95088441</v>
      </c>
      <c r="AI21" s="392">
        <v>100</v>
      </c>
      <c r="AJ21" s="390">
        <v>14.6927746084963</v>
      </c>
      <c r="AK21" s="393">
        <v>92071025</v>
      </c>
      <c r="AL21" s="392">
        <v>100</v>
      </c>
      <c r="AM21" s="390">
        <f>AK21/$AK$24*100</f>
        <v>14.794839067382423</v>
      </c>
      <c r="AN21" s="393">
        <v>79424140</v>
      </c>
      <c r="AO21" s="392">
        <f>ROUND((AN21/AN21)*100,0)</f>
        <v>100</v>
      </c>
      <c r="AP21" s="390">
        <f>AN21/$AN$24*100</f>
        <v>12.871518902560519</v>
      </c>
      <c r="AQ21" s="393">
        <v>86661998</v>
      </c>
      <c r="AR21" s="392">
        <v>100</v>
      </c>
      <c r="AS21" s="383">
        <v>14.055517250856111</v>
      </c>
      <c r="AT21" s="440">
        <v>96722194</v>
      </c>
      <c r="AU21" s="392">
        <v>112</v>
      </c>
      <c r="AV21" s="383">
        <v>15.191916786850296</v>
      </c>
      <c r="AW21" s="404">
        <v>98412097</v>
      </c>
      <c r="AX21" s="392">
        <v>114</v>
      </c>
      <c r="AY21" s="390">
        <v>15.454214157722102</v>
      </c>
      <c r="AZ21" s="393">
        <v>94350258</v>
      </c>
      <c r="BA21" s="392">
        <v>109</v>
      </c>
      <c r="BB21" s="390">
        <v>14.816360360335915</v>
      </c>
      <c r="BC21" s="393">
        <v>83610746</v>
      </c>
      <c r="BD21" s="392">
        <v>96</v>
      </c>
      <c r="BE21" s="383">
        <v>13.078780580981311</v>
      </c>
      <c r="BF21" s="393">
        <v>103276605</v>
      </c>
      <c r="BG21" s="392">
        <v>130</v>
      </c>
      <c r="BH21" s="383">
        <v>16.155005433675683</v>
      </c>
      <c r="BI21" s="404">
        <v>99201921</v>
      </c>
      <c r="BJ21" s="392">
        <v>114</v>
      </c>
      <c r="BK21" s="384">
        <v>15.51762446863998</v>
      </c>
    </row>
    <row r="22" spans="1:63" ht="25.5" customHeight="1">
      <c r="A22" s="10"/>
      <c r="B22" s="683" t="s">
        <v>139</v>
      </c>
      <c r="C22" s="684"/>
      <c r="D22" s="34">
        <v>60283601</v>
      </c>
      <c r="E22" s="142" t="s">
        <v>140</v>
      </c>
      <c r="F22" s="49">
        <v>0</v>
      </c>
      <c r="G22" s="129">
        <v>63222372</v>
      </c>
      <c r="H22" s="143" t="s">
        <v>141</v>
      </c>
      <c r="I22" s="144" t="s">
        <v>142</v>
      </c>
      <c r="J22" s="129">
        <v>62930706</v>
      </c>
      <c r="K22" s="145" t="s">
        <v>52</v>
      </c>
      <c r="L22" s="146" t="s">
        <v>143</v>
      </c>
      <c r="M22" s="129">
        <v>61536240</v>
      </c>
      <c r="N22" s="145" t="s">
        <v>53</v>
      </c>
      <c r="O22" s="146" t="s">
        <v>54</v>
      </c>
      <c r="P22" s="129">
        <v>56898342</v>
      </c>
      <c r="Q22" s="147">
        <v>-7.5</v>
      </c>
      <c r="R22" s="148" t="s">
        <v>144</v>
      </c>
      <c r="S22" s="129">
        <v>44695169</v>
      </c>
      <c r="T22" s="143">
        <v>-17.4</v>
      </c>
      <c r="U22" s="144" t="s">
        <v>145</v>
      </c>
      <c r="V22" s="129">
        <v>42275530</v>
      </c>
      <c r="W22" s="143">
        <v>4.6402641530216275</v>
      </c>
      <c r="X22" s="144" t="s">
        <v>87</v>
      </c>
      <c r="Y22" s="129">
        <v>38020930</v>
      </c>
      <c r="Z22" s="143" t="s">
        <v>55</v>
      </c>
      <c r="AA22" s="144" t="s">
        <v>89</v>
      </c>
      <c r="AB22" s="216">
        <v>41470975</v>
      </c>
      <c r="AC22" s="217">
        <v>9.07406788839726</v>
      </c>
      <c r="AD22" s="218" t="s">
        <v>91</v>
      </c>
      <c r="AE22" s="401">
        <v>27591727</v>
      </c>
      <c r="AF22" s="402">
        <v>-33.46737808792776</v>
      </c>
      <c r="AG22" s="403" t="s">
        <v>93</v>
      </c>
      <c r="AH22" s="404">
        <v>37104157</v>
      </c>
      <c r="AI22" s="402">
        <v>34.47566004114204</v>
      </c>
      <c r="AJ22" s="403" t="s">
        <v>95</v>
      </c>
      <c r="AK22" s="393">
        <v>41999872</v>
      </c>
      <c r="AL22" s="402">
        <v>13.1945188783025</v>
      </c>
      <c r="AM22" s="405" t="s">
        <v>96</v>
      </c>
      <c r="AN22" s="393">
        <v>33261836</v>
      </c>
      <c r="AO22" s="402">
        <f>ROUND((AN22/AN22)*100,0)</f>
        <v>100</v>
      </c>
      <c r="AP22" s="431" t="s">
        <v>177</v>
      </c>
      <c r="AQ22" s="393">
        <v>39145186</v>
      </c>
      <c r="AR22" s="402">
        <v>100</v>
      </c>
      <c r="AS22" s="413" t="s">
        <v>166</v>
      </c>
      <c r="AT22" s="443">
        <v>44654941</v>
      </c>
      <c r="AU22" s="433">
        <v>114</v>
      </c>
      <c r="AV22" s="413" t="s">
        <v>170</v>
      </c>
      <c r="AW22" s="404">
        <v>44654941</v>
      </c>
      <c r="AX22" s="402">
        <v>114</v>
      </c>
      <c r="AY22" s="469">
        <v>1.9</v>
      </c>
      <c r="AZ22" s="393">
        <v>44654941</v>
      </c>
      <c r="BA22" s="402">
        <v>114</v>
      </c>
      <c r="BB22" s="469">
        <v>-0.9</v>
      </c>
      <c r="BC22" s="393">
        <v>35105914</v>
      </c>
      <c r="BD22" s="402">
        <v>90</v>
      </c>
      <c r="BE22" s="483">
        <v>5.491429849230145</v>
      </c>
      <c r="BF22" s="393">
        <v>42869866</v>
      </c>
      <c r="BG22" s="402">
        <v>129</v>
      </c>
      <c r="BH22" s="483">
        <v>6.705903221459966</v>
      </c>
      <c r="BI22" s="404">
        <v>43768268</v>
      </c>
      <c r="BJ22" s="402">
        <v>112</v>
      </c>
      <c r="BK22" s="435">
        <v>6.846435428067892</v>
      </c>
    </row>
    <row r="23" spans="1:63" ht="25.5" customHeight="1">
      <c r="A23" s="10"/>
      <c r="B23" s="683" t="s">
        <v>146</v>
      </c>
      <c r="C23" s="684"/>
      <c r="D23" s="34">
        <v>108790306</v>
      </c>
      <c r="E23" s="142" t="s">
        <v>56</v>
      </c>
      <c r="F23" s="49">
        <v>0</v>
      </c>
      <c r="G23" s="129">
        <v>103089700</v>
      </c>
      <c r="H23" s="149" t="s">
        <v>57</v>
      </c>
      <c r="I23" s="150" t="s">
        <v>147</v>
      </c>
      <c r="J23" s="129">
        <v>90387915</v>
      </c>
      <c r="K23" s="145" t="s">
        <v>58</v>
      </c>
      <c r="L23" s="146" t="s">
        <v>148</v>
      </c>
      <c r="M23" s="129">
        <v>89592734</v>
      </c>
      <c r="N23" s="145" t="s">
        <v>59</v>
      </c>
      <c r="O23" s="146" t="s">
        <v>60</v>
      </c>
      <c r="P23" s="129">
        <v>76793539</v>
      </c>
      <c r="Q23" s="147">
        <v>-14.3</v>
      </c>
      <c r="R23" s="151" t="s">
        <v>149</v>
      </c>
      <c r="S23" s="129">
        <v>69159190</v>
      </c>
      <c r="T23" s="149">
        <v>-13.9</v>
      </c>
      <c r="U23" s="150" t="s">
        <v>150</v>
      </c>
      <c r="V23" s="129">
        <v>58374484</v>
      </c>
      <c r="W23" s="149">
        <v>-13.627241233842103</v>
      </c>
      <c r="X23" s="150" t="s">
        <v>88</v>
      </c>
      <c r="Y23" s="129">
        <v>51522202</v>
      </c>
      <c r="Z23" s="149" t="s">
        <v>61</v>
      </c>
      <c r="AA23" s="150" t="s">
        <v>90</v>
      </c>
      <c r="AB23" s="216">
        <v>41617781</v>
      </c>
      <c r="AC23" s="219">
        <v>-19.223598013143924</v>
      </c>
      <c r="AD23" s="220" t="s">
        <v>92</v>
      </c>
      <c r="AE23" s="401">
        <v>42893723</v>
      </c>
      <c r="AF23" s="406">
        <v>3.065857836101353</v>
      </c>
      <c r="AG23" s="407" t="s">
        <v>94</v>
      </c>
      <c r="AH23" s="404">
        <v>57984284</v>
      </c>
      <c r="AI23" s="406">
        <v>35.181280487123956</v>
      </c>
      <c r="AJ23" s="407" t="s">
        <v>94</v>
      </c>
      <c r="AK23" s="393">
        <v>50071153</v>
      </c>
      <c r="AL23" s="406">
        <v>-13.64702718412458</v>
      </c>
      <c r="AM23" s="418" t="s">
        <v>97</v>
      </c>
      <c r="AN23" s="419">
        <v>46162304</v>
      </c>
      <c r="AO23" s="406">
        <f>ROUND((AN23/AN23)*100,0)</f>
        <v>100</v>
      </c>
      <c r="AP23" s="432" t="s">
        <v>178</v>
      </c>
      <c r="AQ23" s="419">
        <v>47516812</v>
      </c>
      <c r="AR23" s="406">
        <v>100</v>
      </c>
      <c r="AS23" s="420" t="s">
        <v>56</v>
      </c>
      <c r="AT23" s="444">
        <v>52067253</v>
      </c>
      <c r="AU23" s="434">
        <v>110</v>
      </c>
      <c r="AV23" s="420" t="s">
        <v>171</v>
      </c>
      <c r="AW23" s="421">
        <v>52067253</v>
      </c>
      <c r="AX23" s="406">
        <v>110</v>
      </c>
      <c r="AY23" s="469">
        <v>4.5</v>
      </c>
      <c r="AZ23" s="419">
        <v>52067253</v>
      </c>
      <c r="BA23" s="406">
        <v>110</v>
      </c>
      <c r="BB23" s="469">
        <v>0.9</v>
      </c>
      <c r="BC23" s="419">
        <v>48503736</v>
      </c>
      <c r="BD23" s="406">
        <v>102</v>
      </c>
      <c r="BE23" s="483">
        <v>7.587179290349163</v>
      </c>
      <c r="BF23" s="419">
        <v>60406739</v>
      </c>
      <c r="BG23" s="406">
        <v>131</v>
      </c>
      <c r="BH23" s="483">
        <v>9.449102212215717</v>
      </c>
      <c r="BI23" s="421">
        <v>55433653</v>
      </c>
      <c r="BJ23" s="406">
        <v>117</v>
      </c>
      <c r="BK23" s="435">
        <v>8.671189040572086</v>
      </c>
    </row>
    <row r="24" spans="1:63" ht="25.5" customHeight="1" thickBot="1">
      <c r="A24" s="685" t="s">
        <v>62</v>
      </c>
      <c r="B24" s="686"/>
      <c r="C24" s="687"/>
      <c r="D24" s="37">
        <v>640972153</v>
      </c>
      <c r="E24" s="57">
        <v>100</v>
      </c>
      <c r="F24" s="57">
        <v>100</v>
      </c>
      <c r="G24" s="152">
        <v>651158892</v>
      </c>
      <c r="H24" s="153">
        <v>100</v>
      </c>
      <c r="I24" s="154">
        <v>100</v>
      </c>
      <c r="J24" s="152">
        <v>668863712</v>
      </c>
      <c r="K24" s="153">
        <v>102.7</v>
      </c>
      <c r="L24" s="154">
        <v>100</v>
      </c>
      <c r="M24" s="152">
        <v>639280108</v>
      </c>
      <c r="N24" s="153">
        <v>98.2</v>
      </c>
      <c r="O24" s="154">
        <v>100</v>
      </c>
      <c r="P24" s="152">
        <v>630906281</v>
      </c>
      <c r="Q24" s="153">
        <v>96.9</v>
      </c>
      <c r="R24" s="155">
        <v>100</v>
      </c>
      <c r="S24" s="152">
        <v>609757494</v>
      </c>
      <c r="T24" s="153">
        <v>93.6</v>
      </c>
      <c r="U24" s="155">
        <v>100</v>
      </c>
      <c r="V24" s="152">
        <v>604306403</v>
      </c>
      <c r="W24" s="153">
        <v>92.80475325214479</v>
      </c>
      <c r="X24" s="155">
        <v>100</v>
      </c>
      <c r="Y24" s="152">
        <v>579374589</v>
      </c>
      <c r="Z24" s="27">
        <v>88.97591603494529</v>
      </c>
      <c r="AA24" s="58">
        <v>100</v>
      </c>
      <c r="AB24" s="221">
        <v>583412828</v>
      </c>
      <c r="AC24" s="222">
        <v>89.59607788017429</v>
      </c>
      <c r="AD24" s="222">
        <v>100</v>
      </c>
      <c r="AE24" s="408">
        <v>566170906</v>
      </c>
      <c r="AF24" s="409">
        <v>100</v>
      </c>
      <c r="AG24" s="409">
        <v>100</v>
      </c>
      <c r="AH24" s="410">
        <v>647178246</v>
      </c>
      <c r="AI24" s="392">
        <f>ROUND((AH24/AE24)*100,0)</f>
        <v>114</v>
      </c>
      <c r="AJ24" s="409">
        <v>100</v>
      </c>
      <c r="AK24" s="410">
        <v>622318530</v>
      </c>
      <c r="AL24" s="392">
        <f>ROUND((AK24/AH24)*100,0)</f>
        <v>96</v>
      </c>
      <c r="AM24" s="414">
        <v>100</v>
      </c>
      <c r="AN24" s="415">
        <v>617053361</v>
      </c>
      <c r="AO24" s="392">
        <f>ROUND((AN24/AN24)*100,0)</f>
        <v>100</v>
      </c>
      <c r="AP24" s="414">
        <f>AN24/AN24*100</f>
        <v>100</v>
      </c>
      <c r="AQ24" s="415">
        <v>616569255</v>
      </c>
      <c r="AR24" s="392">
        <v>100</v>
      </c>
      <c r="AS24" s="416">
        <v>100</v>
      </c>
      <c r="AT24" s="445">
        <v>636668798</v>
      </c>
      <c r="AU24" s="392">
        <v>103</v>
      </c>
      <c r="AV24" s="416">
        <v>100</v>
      </c>
      <c r="AW24" s="417">
        <v>637777249</v>
      </c>
      <c r="AX24" s="392">
        <v>103</v>
      </c>
      <c r="AY24" s="409">
        <v>100</v>
      </c>
      <c r="AZ24" s="415">
        <v>636797808</v>
      </c>
      <c r="BA24" s="470">
        <v>103</v>
      </c>
      <c r="BB24" s="409">
        <v>100</v>
      </c>
      <c r="BC24" s="415">
        <v>629971069</v>
      </c>
      <c r="BD24" s="470">
        <v>102</v>
      </c>
      <c r="BE24" s="484">
        <v>100</v>
      </c>
      <c r="BF24" s="415">
        <v>644968364</v>
      </c>
      <c r="BG24" s="470">
        <v>105</v>
      </c>
      <c r="BH24" s="484">
        <v>100</v>
      </c>
      <c r="BI24" s="417">
        <v>639285486</v>
      </c>
      <c r="BJ24" s="470">
        <v>104</v>
      </c>
      <c r="BK24" s="385">
        <v>100</v>
      </c>
    </row>
    <row r="25" spans="1:54" ht="19.5" customHeight="1">
      <c r="A25" s="738" t="s">
        <v>182</v>
      </c>
      <c r="B25" s="738"/>
      <c r="C25" s="738"/>
      <c r="D25" s="738"/>
      <c r="E25" s="738"/>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8"/>
      <c r="AE25" s="738"/>
      <c r="AF25" s="738"/>
      <c r="AG25" s="738"/>
      <c r="AH25" s="738"/>
      <c r="AI25" s="738"/>
      <c r="AJ25" s="738"/>
      <c r="AK25" s="738"/>
      <c r="AL25" s="738"/>
      <c r="AM25" s="738"/>
      <c r="AN25" s="738"/>
      <c r="AO25" s="738"/>
      <c r="AP25" s="738"/>
      <c r="AQ25" s="738"/>
      <c r="AR25" s="738"/>
      <c r="AS25" s="738"/>
      <c r="AT25" s="738"/>
      <c r="AU25" s="738"/>
      <c r="AV25" s="738"/>
      <c r="AW25" s="738"/>
      <c r="AX25" s="738"/>
      <c r="AY25" s="738"/>
      <c r="AZ25" s="738"/>
      <c r="BA25" s="738"/>
      <c r="BB25" s="738"/>
    </row>
    <row r="26" spans="1:54" ht="19.5" customHeight="1">
      <c r="A26" s="485" t="s">
        <v>165</v>
      </c>
      <c r="B26" s="485"/>
      <c r="C26" s="485"/>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5"/>
      <c r="AM26" s="485"/>
      <c r="AN26" s="485"/>
      <c r="AO26" s="485"/>
      <c r="AP26" s="485"/>
      <c r="AQ26" s="485"/>
      <c r="AR26" s="485"/>
      <c r="AS26" s="485"/>
      <c r="AT26" s="485"/>
      <c r="AU26" s="485"/>
      <c r="AV26" s="485"/>
      <c r="AW26" s="485"/>
      <c r="AX26" s="485"/>
      <c r="AY26" s="485"/>
      <c r="AZ26" s="485"/>
      <c r="BA26" s="485"/>
      <c r="BB26" s="485"/>
    </row>
    <row r="27" spans="1:54" ht="18" customHeight="1">
      <c r="A27" s="485" t="s">
        <v>134</v>
      </c>
      <c r="B27" s="485"/>
      <c r="C27" s="485"/>
      <c r="D27" s="485"/>
      <c r="E27" s="485"/>
      <c r="F27" s="485"/>
      <c r="G27" s="485"/>
      <c r="H27" s="485"/>
      <c r="I27" s="485"/>
      <c r="J27" s="485"/>
      <c r="K27" s="485"/>
      <c r="L27" s="485"/>
      <c r="M27" s="485"/>
      <c r="N27" s="485"/>
      <c r="O27" s="485"/>
      <c r="P27" s="485"/>
      <c r="Q27" s="485"/>
      <c r="R27" s="485"/>
      <c r="S27" s="485"/>
      <c r="T27" s="485"/>
      <c r="U27" s="485"/>
      <c r="V27" s="485"/>
      <c r="W27" s="485"/>
      <c r="X27" s="485"/>
      <c r="Y27" s="485"/>
      <c r="Z27" s="485"/>
      <c r="AA27" s="485"/>
      <c r="AB27" s="485"/>
      <c r="AC27" s="485"/>
      <c r="AD27" s="485"/>
      <c r="AE27" s="485"/>
      <c r="AF27" s="485"/>
      <c r="AG27" s="485"/>
      <c r="AH27" s="485"/>
      <c r="AI27" s="485"/>
      <c r="AJ27" s="485"/>
      <c r="AK27" s="485"/>
      <c r="AL27" s="485"/>
      <c r="AM27" s="485"/>
      <c r="AN27" s="485"/>
      <c r="AO27" s="485"/>
      <c r="AP27" s="485"/>
      <c r="AQ27" s="485"/>
      <c r="AR27" s="485"/>
      <c r="AS27" s="485"/>
      <c r="AT27" s="485"/>
      <c r="AU27" s="485"/>
      <c r="AV27" s="485"/>
      <c r="AW27" s="485"/>
      <c r="AX27" s="485"/>
      <c r="AY27" s="485"/>
      <c r="AZ27" s="485"/>
      <c r="BA27" s="485"/>
      <c r="BB27" s="485"/>
    </row>
    <row r="28" spans="1:54" ht="18" customHeight="1">
      <c r="A28" s="485" t="s">
        <v>169</v>
      </c>
      <c r="B28" s="485"/>
      <c r="C28" s="485"/>
      <c r="D28" s="485"/>
      <c r="E28" s="485"/>
      <c r="F28" s="485"/>
      <c r="G28" s="485"/>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85"/>
      <c r="AK28" s="485"/>
      <c r="AL28" s="485"/>
      <c r="AM28" s="485"/>
      <c r="AN28" s="485"/>
      <c r="AO28" s="485"/>
      <c r="AP28" s="485"/>
      <c r="AQ28" s="485"/>
      <c r="AR28" s="485"/>
      <c r="AS28" s="485"/>
      <c r="AT28" s="485"/>
      <c r="AU28" s="485"/>
      <c r="AV28" s="485"/>
      <c r="AW28" s="485"/>
      <c r="AX28" s="485"/>
      <c r="AY28" s="485"/>
      <c r="AZ28" s="485"/>
      <c r="BA28" s="485"/>
      <c r="BB28" s="485"/>
    </row>
    <row r="29" spans="1:3" ht="18" customHeight="1">
      <c r="A29" s="739"/>
      <c r="B29" s="739"/>
      <c r="C29" s="739"/>
    </row>
    <row r="31" spans="8:23" ht="50.25" customHeight="1">
      <c r="H31" s="740"/>
      <c r="I31" s="740"/>
      <c r="J31" s="740"/>
      <c r="K31" s="740"/>
      <c r="L31" s="740"/>
      <c r="M31" s="740"/>
      <c r="N31" s="740"/>
      <c r="O31" s="740"/>
      <c r="P31" s="740"/>
      <c r="Q31" s="740"/>
      <c r="R31" s="740"/>
      <c r="S31" s="740"/>
      <c r="T31" s="740"/>
      <c r="U31" s="740"/>
      <c r="V31" s="740"/>
      <c r="W31" s="740"/>
    </row>
  </sheetData>
  <sheetProtection/>
  <mergeCells count="103">
    <mergeCell ref="AI4:AI5"/>
    <mergeCell ref="AJ4:AJ5"/>
    <mergeCell ref="AH3:AJ3"/>
    <mergeCell ref="AH4:AH5"/>
    <mergeCell ref="BF3:BH3"/>
    <mergeCell ref="BF4:BF5"/>
    <mergeCell ref="BG4:BG5"/>
    <mergeCell ref="BH4:BH5"/>
    <mergeCell ref="AZ3:BB3"/>
    <mergeCell ref="AZ4:AZ5"/>
    <mergeCell ref="BA4:BA5"/>
    <mergeCell ref="BB4:BB5"/>
    <mergeCell ref="AT3:AV3"/>
    <mergeCell ref="AT4:AT5"/>
    <mergeCell ref="AX4:AX5"/>
    <mergeCell ref="AY4:AY5"/>
    <mergeCell ref="AU4:AU5"/>
    <mergeCell ref="AV4:AV5"/>
    <mergeCell ref="H31:W31"/>
    <mergeCell ref="S3:U3"/>
    <mergeCell ref="R4:R5"/>
    <mergeCell ref="AN3:AP3"/>
    <mergeCell ref="AN4:AN5"/>
    <mergeCell ref="AO4:AO5"/>
    <mergeCell ref="AP4:AP5"/>
    <mergeCell ref="S4:S5"/>
    <mergeCell ref="V3:X3"/>
    <mergeCell ref="AE3:AG3"/>
    <mergeCell ref="A25:BB25"/>
    <mergeCell ref="A29:C29"/>
    <mergeCell ref="B7:C7"/>
    <mergeCell ref="B23:C23"/>
    <mergeCell ref="A21:C21"/>
    <mergeCell ref="B19:C19"/>
    <mergeCell ref="B9:C9"/>
    <mergeCell ref="B10:C10"/>
    <mergeCell ref="B11:C11"/>
    <mergeCell ref="B22:C22"/>
    <mergeCell ref="A24:C24"/>
    <mergeCell ref="N4:N5"/>
    <mergeCell ref="G4:G5"/>
    <mergeCell ref="K4:K5"/>
    <mergeCell ref="J4:J5"/>
    <mergeCell ref="M4:M5"/>
    <mergeCell ref="F4:F5"/>
    <mergeCell ref="A18:C18"/>
    <mergeCell ref="B15:C15"/>
    <mergeCell ref="B16:C16"/>
    <mergeCell ref="B17:C17"/>
    <mergeCell ref="B14:C14"/>
    <mergeCell ref="B8:C8"/>
    <mergeCell ref="Y4:Y5"/>
    <mergeCell ref="H4:H5"/>
    <mergeCell ref="I4:I5"/>
    <mergeCell ref="A6:C6"/>
    <mergeCell ref="E4:E5"/>
    <mergeCell ref="L4:L5"/>
    <mergeCell ref="Q4:Q5"/>
    <mergeCell ref="D3:F3"/>
    <mergeCell ref="D4:D5"/>
    <mergeCell ref="AQ3:AS3"/>
    <mergeCell ref="AQ4:AQ5"/>
    <mergeCell ref="AR4:AR5"/>
    <mergeCell ref="AS4:AS5"/>
    <mergeCell ref="J3:L3"/>
    <mergeCell ref="G3:I3"/>
    <mergeCell ref="AA4:AA5"/>
    <mergeCell ref="AG4:AG5"/>
    <mergeCell ref="X4:X5"/>
    <mergeCell ref="AE4:AE5"/>
    <mergeCell ref="T4:T5"/>
    <mergeCell ref="U4:U5"/>
    <mergeCell ref="AB4:AB5"/>
    <mergeCell ref="V4:V5"/>
    <mergeCell ref="W4:W5"/>
    <mergeCell ref="AM4:AM5"/>
    <mergeCell ref="B20:C20"/>
    <mergeCell ref="B13:C13"/>
    <mergeCell ref="A12:C12"/>
    <mergeCell ref="A3:C5"/>
    <mergeCell ref="AC4:AC5"/>
    <mergeCell ref="M3:O3"/>
    <mergeCell ref="P4:P5"/>
    <mergeCell ref="O4:O5"/>
    <mergeCell ref="AF4:AF5"/>
    <mergeCell ref="P3:R3"/>
    <mergeCell ref="AW3:AY3"/>
    <mergeCell ref="AW4:AW5"/>
    <mergeCell ref="Y3:AA3"/>
    <mergeCell ref="Z4:Z5"/>
    <mergeCell ref="AB3:AD3"/>
    <mergeCell ref="AD4:AD5"/>
    <mergeCell ref="AK3:AM3"/>
    <mergeCell ref="AK4:AK5"/>
    <mergeCell ref="AL4:AL5"/>
    <mergeCell ref="BC3:BE3"/>
    <mergeCell ref="BC4:BC5"/>
    <mergeCell ref="BD4:BD5"/>
    <mergeCell ref="BE4:BE5"/>
    <mergeCell ref="BI3:BK3"/>
    <mergeCell ref="BI4:BI5"/>
    <mergeCell ref="BJ4:BJ5"/>
    <mergeCell ref="BK4:BK5"/>
  </mergeCells>
  <printOptions/>
  <pageMargins left="0.7874015748031497" right="0.7874015748031497" top="0.7874015748031497" bottom="0.3937007874015748" header="0.5118110236220472" footer="0.5118110236220472"/>
  <pageSetup horizontalDpi="600" verticalDpi="600" orientation="landscape" paperSize="9" scale="65" r:id="rId1"/>
</worksheet>
</file>

<file path=xl/worksheets/sheet17.xml><?xml version="1.0" encoding="utf-8"?>
<worksheet xmlns="http://schemas.openxmlformats.org/spreadsheetml/2006/main" xmlns:r="http://schemas.openxmlformats.org/officeDocument/2006/relationships">
  <sheetPr>
    <tabColor rgb="FFFFFF00"/>
  </sheetPr>
  <dimension ref="A1:AI54"/>
  <sheetViews>
    <sheetView showGridLines="0" view="pageBreakPreview" zoomScale="70" zoomScaleSheetLayoutView="70" zoomScalePageLayoutView="0" workbookViewId="0" topLeftCell="A1">
      <pane xSplit="2" ySplit="5" topLeftCell="C6" activePane="bottomRight" state="frozen"/>
      <selection pane="topLeft" activeCell="AL12" sqref="AL12"/>
      <selection pane="topRight" activeCell="AL12" sqref="AL12"/>
      <selection pane="bottomLeft" activeCell="AL12" sqref="AL12"/>
      <selection pane="bottomRight" activeCell="C37" sqref="C37"/>
    </sheetView>
  </sheetViews>
  <sheetFormatPr defaultColWidth="9.00390625" defaultRowHeight="13.5"/>
  <cols>
    <col min="1" max="1" width="5.125" style="71" customWidth="1"/>
    <col min="2" max="2" width="19.125" style="71" bestFit="1" customWidth="1"/>
    <col min="3" max="5" width="16.875" style="71" customWidth="1"/>
    <col min="6" max="11" width="9.375" style="156" customWidth="1"/>
    <col min="12" max="14" width="18.75390625" style="71" customWidth="1"/>
    <col min="15" max="17" width="9.375" style="156" customWidth="1"/>
    <col min="18" max="18" width="15.00390625" style="71" bestFit="1" customWidth="1"/>
    <col min="19" max="19" width="5.125" style="71" customWidth="1"/>
    <col min="20" max="20" width="19.125" style="71" customWidth="1"/>
    <col min="21" max="23" width="17.625" style="71" customWidth="1"/>
    <col min="24" max="29" width="11.00390625" style="71" customWidth="1"/>
    <col min="30" max="32" width="14.75390625" style="71" customWidth="1"/>
    <col min="33" max="35" width="11.00390625" style="71" customWidth="1"/>
    <col min="36" max="16384" width="9.00390625" style="71" customWidth="1"/>
  </cols>
  <sheetData>
    <row r="1" spans="1:35" s="247" customFormat="1" ht="30" customHeight="1">
      <c r="A1" s="247" t="s">
        <v>151</v>
      </c>
      <c r="F1" s="248"/>
      <c r="G1" s="248"/>
      <c r="H1" s="248"/>
      <c r="I1" s="248"/>
      <c r="J1" s="248"/>
      <c r="K1" s="248"/>
      <c r="O1" s="248"/>
      <c r="P1" s="248"/>
      <c r="Q1" s="248"/>
      <c r="S1" s="635"/>
      <c r="T1" s="635"/>
      <c r="U1" s="635"/>
      <c r="V1" s="635"/>
      <c r="W1" s="635"/>
      <c r="X1" s="636"/>
      <c r="Y1" s="636"/>
      <c r="Z1" s="636"/>
      <c r="AA1" s="636"/>
      <c r="AB1" s="636"/>
      <c r="AC1" s="636"/>
      <c r="AD1" s="635"/>
      <c r="AE1" s="635"/>
      <c r="AF1" s="635"/>
      <c r="AG1" s="636"/>
      <c r="AH1" s="636"/>
      <c r="AI1" s="636"/>
    </row>
    <row r="2" spans="6:35" s="247" customFormat="1" ht="22.5" customHeight="1" thickBot="1">
      <c r="F2" s="248"/>
      <c r="G2" s="248"/>
      <c r="H2" s="248"/>
      <c r="I2" s="248"/>
      <c r="J2" s="248"/>
      <c r="K2" s="248"/>
      <c r="O2" s="248"/>
      <c r="P2" s="248"/>
      <c r="Q2" s="244" t="s">
        <v>1</v>
      </c>
      <c r="S2" s="635"/>
      <c r="T2" s="635"/>
      <c r="U2" s="635"/>
      <c r="V2" s="635"/>
      <c r="W2" s="635"/>
      <c r="X2" s="636"/>
      <c r="Y2" s="636"/>
      <c r="Z2" s="636"/>
      <c r="AA2" s="636"/>
      <c r="AB2" s="636"/>
      <c r="AC2" s="636"/>
      <c r="AD2" s="635"/>
      <c r="AE2" s="635"/>
      <c r="AF2" s="635"/>
      <c r="AG2" s="636"/>
      <c r="AH2" s="636"/>
      <c r="AI2" s="637"/>
    </row>
    <row r="3" spans="1:35" ht="30" customHeight="1">
      <c r="A3" s="694" t="s">
        <v>83</v>
      </c>
      <c r="B3" s="696"/>
      <c r="C3" s="750" t="s">
        <v>99</v>
      </c>
      <c r="D3" s="695"/>
      <c r="E3" s="696"/>
      <c r="F3" s="761" t="s">
        <v>42</v>
      </c>
      <c r="G3" s="762"/>
      <c r="H3" s="762"/>
      <c r="I3" s="762"/>
      <c r="J3" s="762"/>
      <c r="K3" s="763"/>
      <c r="L3" s="750" t="s">
        <v>63</v>
      </c>
      <c r="M3" s="695"/>
      <c r="N3" s="696"/>
      <c r="O3" s="751" t="s">
        <v>100</v>
      </c>
      <c r="P3" s="752"/>
      <c r="Q3" s="753"/>
      <c r="R3" s="157"/>
      <c r="S3" s="731"/>
      <c r="T3" s="731"/>
      <c r="U3" s="731"/>
      <c r="V3" s="731"/>
      <c r="W3" s="731"/>
      <c r="X3" s="745"/>
      <c r="Y3" s="745"/>
      <c r="Z3" s="745"/>
      <c r="AA3" s="745"/>
      <c r="AB3" s="745"/>
      <c r="AC3" s="745"/>
      <c r="AD3" s="731"/>
      <c r="AE3" s="731"/>
      <c r="AF3" s="731"/>
      <c r="AG3" s="745"/>
      <c r="AH3" s="745"/>
      <c r="AI3" s="745"/>
    </row>
    <row r="4" spans="1:35" ht="30" customHeight="1">
      <c r="A4" s="730"/>
      <c r="B4" s="732"/>
      <c r="C4" s="757"/>
      <c r="D4" s="731"/>
      <c r="E4" s="732"/>
      <c r="F4" s="758" t="s">
        <v>189</v>
      </c>
      <c r="G4" s="759"/>
      <c r="H4" s="760"/>
      <c r="I4" s="758" t="s">
        <v>183</v>
      </c>
      <c r="J4" s="759"/>
      <c r="K4" s="760"/>
      <c r="L4" s="737"/>
      <c r="M4" s="734"/>
      <c r="N4" s="735"/>
      <c r="O4" s="754"/>
      <c r="P4" s="755"/>
      <c r="Q4" s="756"/>
      <c r="R4" s="157"/>
      <c r="S4" s="731"/>
      <c r="T4" s="731"/>
      <c r="U4" s="731"/>
      <c r="V4" s="731"/>
      <c r="W4" s="731"/>
      <c r="X4" s="745"/>
      <c r="Y4" s="745"/>
      <c r="Z4" s="745"/>
      <c r="AA4" s="745"/>
      <c r="AB4" s="745"/>
      <c r="AC4" s="745"/>
      <c r="AD4" s="731"/>
      <c r="AE4" s="731"/>
      <c r="AF4" s="731"/>
      <c r="AG4" s="745"/>
      <c r="AH4" s="745"/>
      <c r="AI4" s="745"/>
    </row>
    <row r="5" spans="1:35" ht="30" customHeight="1">
      <c r="A5" s="733"/>
      <c r="B5" s="735"/>
      <c r="C5" s="120" t="s">
        <v>0</v>
      </c>
      <c r="D5" s="120" t="s">
        <v>19</v>
      </c>
      <c r="E5" s="158" t="s">
        <v>2</v>
      </c>
      <c r="F5" s="159" t="s">
        <v>64</v>
      </c>
      <c r="G5" s="159" t="s">
        <v>153</v>
      </c>
      <c r="H5" s="159" t="s">
        <v>65</v>
      </c>
      <c r="I5" s="159" t="s">
        <v>64</v>
      </c>
      <c r="J5" s="159" t="s">
        <v>153</v>
      </c>
      <c r="K5" s="159" t="s">
        <v>65</v>
      </c>
      <c r="L5" s="120" t="s">
        <v>0</v>
      </c>
      <c r="M5" s="120" t="s">
        <v>66</v>
      </c>
      <c r="N5" s="158" t="s">
        <v>2</v>
      </c>
      <c r="O5" s="159" t="s">
        <v>0</v>
      </c>
      <c r="P5" s="159" t="s">
        <v>66</v>
      </c>
      <c r="Q5" s="160" t="s">
        <v>2</v>
      </c>
      <c r="R5" s="157"/>
      <c r="S5" s="731"/>
      <c r="T5" s="731"/>
      <c r="U5" s="84"/>
      <c r="V5" s="84"/>
      <c r="W5" s="639"/>
      <c r="X5" s="638"/>
      <c r="Y5" s="638"/>
      <c r="Z5" s="638"/>
      <c r="AA5" s="638"/>
      <c r="AB5" s="638"/>
      <c r="AC5" s="638"/>
      <c r="AD5" s="84"/>
      <c r="AE5" s="84"/>
      <c r="AF5" s="639"/>
      <c r="AG5" s="638"/>
      <c r="AH5" s="638"/>
      <c r="AI5" s="638"/>
    </row>
    <row r="6" spans="1:35" s="1" customFormat="1" ht="33.75" customHeight="1">
      <c r="A6" s="688" t="s">
        <v>67</v>
      </c>
      <c r="B6" s="690"/>
      <c r="C6" s="32">
        <v>193613743</v>
      </c>
      <c r="D6" s="32">
        <v>10374519</v>
      </c>
      <c r="E6" s="32">
        <v>203988262</v>
      </c>
      <c r="F6" s="123">
        <v>49.8</v>
      </c>
      <c r="G6" s="123">
        <v>39</v>
      </c>
      <c r="H6" s="123">
        <v>49.1</v>
      </c>
      <c r="I6" s="123">
        <v>49.3</v>
      </c>
      <c r="J6" s="123">
        <v>40.7</v>
      </c>
      <c r="K6" s="123">
        <v>48.7</v>
      </c>
      <c r="L6" s="33">
        <v>1305971</v>
      </c>
      <c r="M6" s="33">
        <v>-449388</v>
      </c>
      <c r="N6" s="33">
        <v>856583</v>
      </c>
      <c r="O6" s="123">
        <v>0.7</v>
      </c>
      <c r="P6" s="123">
        <v>-4.2</v>
      </c>
      <c r="Q6" s="163">
        <v>0.4</v>
      </c>
      <c r="R6" s="162"/>
      <c r="S6" s="683"/>
      <c r="T6" s="683"/>
      <c r="U6" s="461"/>
      <c r="V6" s="461"/>
      <c r="W6" s="461"/>
      <c r="X6" s="173"/>
      <c r="Y6" s="173"/>
      <c r="Z6" s="173"/>
      <c r="AA6" s="173"/>
      <c r="AB6" s="173"/>
      <c r="AC6" s="173"/>
      <c r="AD6" s="21"/>
      <c r="AE6" s="21"/>
      <c r="AF6" s="21"/>
      <c r="AG6" s="173"/>
      <c r="AH6" s="173"/>
      <c r="AI6" s="173"/>
    </row>
    <row r="7" spans="1:35" s="1" customFormat="1" ht="33.75" customHeight="1">
      <c r="A7" s="10"/>
      <c r="B7" s="12" t="s">
        <v>20</v>
      </c>
      <c r="C7" s="34">
        <v>90366463</v>
      </c>
      <c r="D7" s="34">
        <v>5129633</v>
      </c>
      <c r="E7" s="34">
        <v>95496096</v>
      </c>
      <c r="F7" s="130">
        <v>23.2</v>
      </c>
      <c r="G7" s="130">
        <v>19.3</v>
      </c>
      <c r="H7" s="130">
        <v>23</v>
      </c>
      <c r="I7" s="130">
        <v>22.7</v>
      </c>
      <c r="J7" s="130">
        <v>20</v>
      </c>
      <c r="K7" s="130">
        <v>22.6</v>
      </c>
      <c r="L7" s="19">
        <v>1570218</v>
      </c>
      <c r="M7" s="19">
        <v>-186954</v>
      </c>
      <c r="N7" s="19">
        <v>1383264</v>
      </c>
      <c r="O7" s="130">
        <v>1.8</v>
      </c>
      <c r="P7" s="130">
        <v>-3.5</v>
      </c>
      <c r="Q7" s="161">
        <v>1.5</v>
      </c>
      <c r="R7" s="162"/>
      <c r="S7" s="11"/>
      <c r="T7" s="11"/>
      <c r="U7" s="461"/>
      <c r="V7" s="461"/>
      <c r="W7" s="461"/>
      <c r="X7" s="173"/>
      <c r="Y7" s="173"/>
      <c r="Z7" s="173"/>
      <c r="AA7" s="173"/>
      <c r="AB7" s="173"/>
      <c r="AC7" s="173"/>
      <c r="AD7" s="21"/>
      <c r="AE7" s="21"/>
      <c r="AF7" s="21"/>
      <c r="AG7" s="173"/>
      <c r="AH7" s="173"/>
      <c r="AI7" s="173"/>
    </row>
    <row r="8" spans="1:35" s="1" customFormat="1" ht="33.75" customHeight="1">
      <c r="A8" s="10"/>
      <c r="B8" s="12" t="s">
        <v>23</v>
      </c>
      <c r="C8" s="34">
        <v>38038226</v>
      </c>
      <c r="D8" s="34">
        <v>1370628</v>
      </c>
      <c r="E8" s="34">
        <v>39408854</v>
      </c>
      <c r="F8" s="130">
        <v>9.8</v>
      </c>
      <c r="G8" s="130">
        <v>5.2</v>
      </c>
      <c r="H8" s="130">
        <v>9.5</v>
      </c>
      <c r="I8" s="130">
        <v>9.8</v>
      </c>
      <c r="J8" s="130">
        <v>5.2</v>
      </c>
      <c r="K8" s="130">
        <v>9.5</v>
      </c>
      <c r="L8" s="19">
        <v>-124910</v>
      </c>
      <c r="M8" s="19">
        <v>-292</v>
      </c>
      <c r="N8" s="19">
        <v>-125202</v>
      </c>
      <c r="O8" s="130">
        <v>-0.3</v>
      </c>
      <c r="P8" s="130">
        <v>0</v>
      </c>
      <c r="Q8" s="161">
        <v>-0.3</v>
      </c>
      <c r="R8" s="162"/>
      <c r="S8" s="11"/>
      <c r="T8" s="11"/>
      <c r="U8" s="461"/>
      <c r="V8" s="461"/>
      <c r="W8" s="461"/>
      <c r="X8" s="173"/>
      <c r="Y8" s="173"/>
      <c r="Z8" s="173"/>
      <c r="AA8" s="173"/>
      <c r="AB8" s="173"/>
      <c r="AC8" s="173"/>
      <c r="AD8" s="21"/>
      <c r="AE8" s="21"/>
      <c r="AF8" s="21"/>
      <c r="AG8" s="173"/>
      <c r="AH8" s="173"/>
      <c r="AI8" s="173"/>
    </row>
    <row r="9" spans="1:35" s="1" customFormat="1" ht="33.75" customHeight="1">
      <c r="A9" s="10"/>
      <c r="B9" s="12" t="s">
        <v>16</v>
      </c>
      <c r="C9" s="34">
        <v>65209054</v>
      </c>
      <c r="D9" s="34">
        <v>3874258</v>
      </c>
      <c r="E9" s="34">
        <v>69083312</v>
      </c>
      <c r="F9" s="130">
        <v>16.8</v>
      </c>
      <c r="G9" s="130">
        <v>14.6</v>
      </c>
      <c r="H9" s="130">
        <v>16.6</v>
      </c>
      <c r="I9" s="130">
        <v>16.7</v>
      </c>
      <c r="J9" s="130">
        <v>15.6</v>
      </c>
      <c r="K9" s="130">
        <v>16.7</v>
      </c>
      <c r="L9" s="19">
        <v>-139337</v>
      </c>
      <c r="M9" s="19">
        <v>-262142</v>
      </c>
      <c r="N9" s="19">
        <v>-401479</v>
      </c>
      <c r="O9" s="130">
        <v>-0.2</v>
      </c>
      <c r="P9" s="130">
        <v>-6.3</v>
      </c>
      <c r="Q9" s="161">
        <v>-0.6</v>
      </c>
      <c r="R9" s="162"/>
      <c r="S9" s="11"/>
      <c r="T9" s="11"/>
      <c r="U9" s="461"/>
      <c r="V9" s="461"/>
      <c r="W9" s="461"/>
      <c r="X9" s="173"/>
      <c r="Y9" s="173"/>
      <c r="Z9" s="173"/>
      <c r="AA9" s="173"/>
      <c r="AB9" s="173"/>
      <c r="AC9" s="173"/>
      <c r="AD9" s="21"/>
      <c r="AE9" s="21"/>
      <c r="AF9" s="21"/>
      <c r="AG9" s="173"/>
      <c r="AH9" s="173"/>
      <c r="AI9" s="173"/>
    </row>
    <row r="10" spans="1:35" s="1" customFormat="1" ht="33.75" customHeight="1">
      <c r="A10" s="688" t="s">
        <v>25</v>
      </c>
      <c r="B10" s="690"/>
      <c r="C10" s="32">
        <v>19010851</v>
      </c>
      <c r="D10" s="32">
        <v>1704505</v>
      </c>
      <c r="E10" s="32">
        <v>20715356</v>
      </c>
      <c r="F10" s="123">
        <v>4.9</v>
      </c>
      <c r="G10" s="123">
        <v>6.4</v>
      </c>
      <c r="H10" s="123">
        <v>5</v>
      </c>
      <c r="I10" s="123">
        <v>5.5</v>
      </c>
      <c r="J10" s="123">
        <v>5.3</v>
      </c>
      <c r="K10" s="123">
        <v>5.5</v>
      </c>
      <c r="L10" s="33">
        <v>-2354681</v>
      </c>
      <c r="M10" s="33">
        <v>298158</v>
      </c>
      <c r="N10" s="33">
        <v>-2056523</v>
      </c>
      <c r="O10" s="123">
        <v>-11</v>
      </c>
      <c r="P10" s="123">
        <v>21.2</v>
      </c>
      <c r="Q10" s="163">
        <v>-9</v>
      </c>
      <c r="R10" s="162"/>
      <c r="S10" s="683"/>
      <c r="T10" s="683"/>
      <c r="U10" s="461"/>
      <c r="V10" s="461"/>
      <c r="W10" s="461"/>
      <c r="X10" s="173"/>
      <c r="Y10" s="173"/>
      <c r="Z10" s="173"/>
      <c r="AA10" s="173"/>
      <c r="AB10" s="173"/>
      <c r="AC10" s="173"/>
      <c r="AD10" s="21"/>
      <c r="AE10" s="21"/>
      <c r="AF10" s="21"/>
      <c r="AG10" s="173"/>
      <c r="AH10" s="173"/>
      <c r="AI10" s="173"/>
    </row>
    <row r="11" spans="1:35" s="1" customFormat="1" ht="33.75" customHeight="1">
      <c r="A11" s="10"/>
      <c r="B11" s="12" t="s">
        <v>43</v>
      </c>
      <c r="C11" s="34">
        <v>15225822</v>
      </c>
      <c r="D11" s="34">
        <v>1463336</v>
      </c>
      <c r="E11" s="34">
        <v>16689158</v>
      </c>
      <c r="F11" s="130">
        <v>3.9</v>
      </c>
      <c r="G11" s="130">
        <v>5.5</v>
      </c>
      <c r="H11" s="130">
        <v>4</v>
      </c>
      <c r="I11" s="130">
        <v>5.4</v>
      </c>
      <c r="J11" s="130">
        <v>5.3</v>
      </c>
      <c r="K11" s="130">
        <v>5.4</v>
      </c>
      <c r="L11" s="19">
        <v>-5739047</v>
      </c>
      <c r="M11" s="19">
        <v>59713</v>
      </c>
      <c r="N11" s="19">
        <v>-5679334</v>
      </c>
      <c r="O11" s="130">
        <v>-27.4</v>
      </c>
      <c r="P11" s="130">
        <v>4.3</v>
      </c>
      <c r="Q11" s="161">
        <v>-25.4</v>
      </c>
      <c r="R11" s="162"/>
      <c r="S11" s="11"/>
      <c r="T11" s="11"/>
      <c r="U11" s="461"/>
      <c r="V11" s="461"/>
      <c r="W11" s="461"/>
      <c r="X11" s="173"/>
      <c r="Y11" s="173"/>
      <c r="Z11" s="173"/>
      <c r="AA11" s="173"/>
      <c r="AB11" s="173"/>
      <c r="AC11" s="173"/>
      <c r="AD11" s="21"/>
      <c r="AE11" s="21"/>
      <c r="AF11" s="21"/>
      <c r="AG11" s="173"/>
      <c r="AH11" s="173"/>
      <c r="AI11" s="173"/>
    </row>
    <row r="12" spans="1:35" s="1" customFormat="1" ht="33.75" customHeight="1">
      <c r="A12" s="10"/>
      <c r="B12" s="12" t="s">
        <v>46</v>
      </c>
      <c r="C12" s="34">
        <v>3785029</v>
      </c>
      <c r="D12" s="34">
        <v>241169</v>
      </c>
      <c r="E12" s="34">
        <v>4026198</v>
      </c>
      <c r="F12" s="130">
        <v>1</v>
      </c>
      <c r="G12" s="130">
        <v>0.9</v>
      </c>
      <c r="H12" s="130">
        <v>1</v>
      </c>
      <c r="I12" s="130">
        <v>0.1</v>
      </c>
      <c r="J12" s="130">
        <v>0</v>
      </c>
      <c r="K12" s="130">
        <v>0.1</v>
      </c>
      <c r="L12" s="19">
        <v>3384366</v>
      </c>
      <c r="M12" s="19">
        <v>238445</v>
      </c>
      <c r="N12" s="19">
        <v>3622811</v>
      </c>
      <c r="O12" s="130">
        <v>844.7</v>
      </c>
      <c r="P12" s="130">
        <v>8753.5</v>
      </c>
      <c r="Q12" s="161">
        <v>898.1</v>
      </c>
      <c r="R12" s="162"/>
      <c r="S12" s="11"/>
      <c r="T12" s="11"/>
      <c r="U12" s="461"/>
      <c r="V12" s="461"/>
      <c r="W12" s="461"/>
      <c r="X12" s="173"/>
      <c r="Y12" s="173"/>
      <c r="Z12" s="173"/>
      <c r="AA12" s="173"/>
      <c r="AB12" s="173"/>
      <c r="AC12" s="173"/>
      <c r="AD12" s="21"/>
      <c r="AE12" s="21"/>
      <c r="AF12" s="21"/>
      <c r="AG12" s="173"/>
      <c r="AH12" s="173"/>
      <c r="AI12" s="173"/>
    </row>
    <row r="13" spans="1:35" s="1" customFormat="1" ht="33.75" customHeight="1">
      <c r="A13" s="164"/>
      <c r="B13" s="165" t="s">
        <v>50</v>
      </c>
      <c r="C13" s="73">
        <v>0</v>
      </c>
      <c r="D13" s="73">
        <v>0</v>
      </c>
      <c r="E13" s="73">
        <v>0</v>
      </c>
      <c r="F13" s="166">
        <v>0</v>
      </c>
      <c r="G13" s="166">
        <v>0</v>
      </c>
      <c r="H13" s="166">
        <v>0</v>
      </c>
      <c r="I13" s="166">
        <v>0</v>
      </c>
      <c r="J13" s="166">
        <v>0</v>
      </c>
      <c r="K13" s="166">
        <v>0</v>
      </c>
      <c r="L13" s="22">
        <v>0</v>
      </c>
      <c r="M13" s="22">
        <v>0</v>
      </c>
      <c r="N13" s="22">
        <v>0</v>
      </c>
      <c r="O13" s="166">
        <v>0</v>
      </c>
      <c r="P13" s="166">
        <v>0</v>
      </c>
      <c r="Q13" s="167">
        <v>0</v>
      </c>
      <c r="R13" s="162"/>
      <c r="S13" s="11"/>
      <c r="T13" s="11"/>
      <c r="U13" s="15"/>
      <c r="V13" s="15"/>
      <c r="W13" s="15"/>
      <c r="X13" s="173"/>
      <c r="Y13" s="173"/>
      <c r="Z13" s="173"/>
      <c r="AA13" s="173"/>
      <c r="AB13" s="173"/>
      <c r="AC13" s="173"/>
      <c r="AD13" s="21"/>
      <c r="AE13" s="21"/>
      <c r="AF13" s="21"/>
      <c r="AG13" s="173"/>
      <c r="AH13" s="173"/>
      <c r="AI13" s="173"/>
    </row>
    <row r="14" spans="1:35" s="1" customFormat="1" ht="33.75" customHeight="1">
      <c r="A14" s="682" t="s">
        <v>68</v>
      </c>
      <c r="B14" s="684"/>
      <c r="C14" s="34">
        <v>176148418</v>
      </c>
      <c r="D14" s="34">
        <v>14511965</v>
      </c>
      <c r="E14" s="34">
        <v>190660383</v>
      </c>
      <c r="F14" s="130">
        <v>45.3</v>
      </c>
      <c r="G14" s="130">
        <v>54.6</v>
      </c>
      <c r="H14" s="130">
        <v>45.9</v>
      </c>
      <c r="I14" s="130">
        <v>45.3</v>
      </c>
      <c r="J14" s="130">
        <v>54</v>
      </c>
      <c r="K14" s="130">
        <v>45.8</v>
      </c>
      <c r="L14" s="19">
        <v>-499962</v>
      </c>
      <c r="M14" s="19">
        <v>176471</v>
      </c>
      <c r="N14" s="19">
        <v>-323491</v>
      </c>
      <c r="O14" s="130">
        <v>-0.3</v>
      </c>
      <c r="P14" s="130">
        <v>1.2</v>
      </c>
      <c r="Q14" s="161">
        <v>-0.2</v>
      </c>
      <c r="R14" s="162"/>
      <c r="S14" s="683"/>
      <c r="T14" s="683"/>
      <c r="U14" s="461"/>
      <c r="V14" s="461"/>
      <c r="W14" s="461"/>
      <c r="X14" s="173"/>
      <c r="Y14" s="173"/>
      <c r="Z14" s="173"/>
      <c r="AA14" s="173"/>
      <c r="AB14" s="173"/>
      <c r="AC14" s="173"/>
      <c r="AD14" s="21"/>
      <c r="AE14" s="21"/>
      <c r="AF14" s="21"/>
      <c r="AG14" s="173"/>
      <c r="AH14" s="173"/>
      <c r="AI14" s="173"/>
    </row>
    <row r="15" spans="1:35" s="1" customFormat="1" ht="33.75" customHeight="1">
      <c r="A15" s="10"/>
      <c r="B15" s="12" t="s">
        <v>21</v>
      </c>
      <c r="C15" s="34">
        <v>55208594</v>
      </c>
      <c r="D15" s="34">
        <v>3762571</v>
      </c>
      <c r="E15" s="34">
        <v>58971165</v>
      </c>
      <c r="F15" s="130">
        <v>14.2</v>
      </c>
      <c r="G15" s="130">
        <v>14.1</v>
      </c>
      <c r="H15" s="130">
        <v>14.2</v>
      </c>
      <c r="I15" s="130">
        <v>14.2</v>
      </c>
      <c r="J15" s="130">
        <v>13.8</v>
      </c>
      <c r="K15" s="130">
        <v>14.2</v>
      </c>
      <c r="L15" s="19">
        <v>-152479</v>
      </c>
      <c r="M15" s="19">
        <v>97983</v>
      </c>
      <c r="N15" s="19">
        <v>-54496</v>
      </c>
      <c r="O15" s="130">
        <v>-0.3</v>
      </c>
      <c r="P15" s="130">
        <v>2.7</v>
      </c>
      <c r="Q15" s="161">
        <v>-0.1</v>
      </c>
      <c r="R15" s="162"/>
      <c r="S15" s="11"/>
      <c r="T15" s="11"/>
      <c r="U15" s="461"/>
      <c r="V15" s="461"/>
      <c r="W15" s="461"/>
      <c r="X15" s="173"/>
      <c r="Y15" s="173"/>
      <c r="Z15" s="173"/>
      <c r="AA15" s="173"/>
      <c r="AB15" s="173"/>
      <c r="AC15" s="173"/>
      <c r="AD15" s="21"/>
      <c r="AE15" s="21"/>
      <c r="AF15" s="21"/>
      <c r="AG15" s="173"/>
      <c r="AH15" s="173"/>
      <c r="AI15" s="173"/>
    </row>
    <row r="16" spans="1:35" s="1" customFormat="1" ht="33.75" customHeight="1">
      <c r="A16" s="10"/>
      <c r="B16" s="12" t="s">
        <v>22</v>
      </c>
      <c r="C16" s="34">
        <v>5044036</v>
      </c>
      <c r="D16" s="34">
        <v>202599</v>
      </c>
      <c r="E16" s="34">
        <v>5246635</v>
      </c>
      <c r="F16" s="130">
        <v>1.3</v>
      </c>
      <c r="G16" s="130">
        <v>0.8</v>
      </c>
      <c r="H16" s="130">
        <v>1.3</v>
      </c>
      <c r="I16" s="130">
        <v>1.2</v>
      </c>
      <c r="J16" s="130">
        <v>0.7</v>
      </c>
      <c r="K16" s="130">
        <v>1.2</v>
      </c>
      <c r="L16" s="19">
        <v>202367</v>
      </c>
      <c r="M16" s="19">
        <v>6773</v>
      </c>
      <c r="N16" s="19">
        <v>209140</v>
      </c>
      <c r="O16" s="130">
        <v>4.2</v>
      </c>
      <c r="P16" s="130">
        <v>3.5</v>
      </c>
      <c r="Q16" s="161">
        <v>4.2</v>
      </c>
      <c r="R16" s="162"/>
      <c r="S16" s="11"/>
      <c r="T16" s="11"/>
      <c r="U16" s="461"/>
      <c r="V16" s="461"/>
      <c r="W16" s="461"/>
      <c r="X16" s="173"/>
      <c r="Y16" s="173"/>
      <c r="Z16" s="173"/>
      <c r="AA16" s="173"/>
      <c r="AB16" s="173"/>
      <c r="AC16" s="173"/>
      <c r="AD16" s="21"/>
      <c r="AE16" s="21"/>
      <c r="AF16" s="21"/>
      <c r="AG16" s="173"/>
      <c r="AH16" s="173"/>
      <c r="AI16" s="173"/>
    </row>
    <row r="17" spans="1:35" s="1" customFormat="1" ht="33.75" customHeight="1">
      <c r="A17" s="10"/>
      <c r="B17" s="12" t="s">
        <v>24</v>
      </c>
      <c r="C17" s="34">
        <v>49926536</v>
      </c>
      <c r="D17" s="246">
        <v>4521682</v>
      </c>
      <c r="E17" s="34">
        <v>54448218</v>
      </c>
      <c r="F17" s="130">
        <v>12.8</v>
      </c>
      <c r="G17" s="130">
        <v>17</v>
      </c>
      <c r="H17" s="130">
        <v>13.1</v>
      </c>
      <c r="I17" s="130">
        <v>12.8</v>
      </c>
      <c r="J17" s="130">
        <v>16.1</v>
      </c>
      <c r="K17" s="130">
        <v>13</v>
      </c>
      <c r="L17" s="19">
        <v>123000</v>
      </c>
      <c r="M17" s="19">
        <v>244870</v>
      </c>
      <c r="N17" s="19">
        <v>367870</v>
      </c>
      <c r="O17" s="130">
        <v>0.2</v>
      </c>
      <c r="P17" s="130">
        <v>5.7</v>
      </c>
      <c r="Q17" s="161">
        <v>0.7</v>
      </c>
      <c r="R17" s="162"/>
      <c r="S17" s="11"/>
      <c r="T17" s="11"/>
      <c r="U17" s="461"/>
      <c r="V17" s="246"/>
      <c r="W17" s="461"/>
      <c r="X17" s="173"/>
      <c r="Y17" s="173"/>
      <c r="Z17" s="173"/>
      <c r="AA17" s="173"/>
      <c r="AB17" s="173"/>
      <c r="AC17" s="173"/>
      <c r="AD17" s="21"/>
      <c r="AE17" s="21"/>
      <c r="AF17" s="21"/>
      <c r="AG17" s="173"/>
      <c r="AH17" s="173"/>
      <c r="AI17" s="173"/>
    </row>
    <row r="18" spans="1:35" s="1" customFormat="1" ht="33.75" customHeight="1">
      <c r="A18" s="10"/>
      <c r="B18" s="12" t="s">
        <v>26</v>
      </c>
      <c r="C18" s="34">
        <v>12590780</v>
      </c>
      <c r="D18" s="34">
        <v>1779842</v>
      </c>
      <c r="E18" s="34">
        <v>14370622</v>
      </c>
      <c r="F18" s="130">
        <v>3.2</v>
      </c>
      <c r="G18" s="130">
        <v>6.7</v>
      </c>
      <c r="H18" s="130">
        <v>3.5</v>
      </c>
      <c r="I18" s="130">
        <v>3.2</v>
      </c>
      <c r="J18" s="130">
        <v>6.9</v>
      </c>
      <c r="K18" s="130">
        <v>3.4</v>
      </c>
      <c r="L18" s="19">
        <v>244625</v>
      </c>
      <c r="M18" s="19">
        <v>-53380</v>
      </c>
      <c r="N18" s="19">
        <v>191245</v>
      </c>
      <c r="O18" s="130">
        <v>2</v>
      </c>
      <c r="P18" s="130">
        <v>-2.9</v>
      </c>
      <c r="Q18" s="161">
        <v>1.3</v>
      </c>
      <c r="R18" s="162"/>
      <c r="S18" s="11"/>
      <c r="T18" s="11"/>
      <c r="U18" s="461"/>
      <c r="V18" s="461"/>
      <c r="W18" s="461"/>
      <c r="X18" s="173"/>
      <c r="Y18" s="173"/>
      <c r="Z18" s="173"/>
      <c r="AA18" s="173"/>
      <c r="AB18" s="173"/>
      <c r="AC18" s="173"/>
      <c r="AD18" s="21"/>
      <c r="AE18" s="21"/>
      <c r="AF18" s="21"/>
      <c r="AG18" s="173"/>
      <c r="AH18" s="173"/>
      <c r="AI18" s="173"/>
    </row>
    <row r="19" spans="1:35" s="1" customFormat="1" ht="33.75" customHeight="1">
      <c r="A19" s="10"/>
      <c r="B19" s="12" t="s">
        <v>69</v>
      </c>
      <c r="C19" s="34">
        <v>2195497</v>
      </c>
      <c r="D19" s="34">
        <v>2494</v>
      </c>
      <c r="E19" s="34">
        <v>2197991</v>
      </c>
      <c r="F19" s="130">
        <v>0.6</v>
      </c>
      <c r="G19" s="130">
        <v>0</v>
      </c>
      <c r="H19" s="130">
        <v>0.5</v>
      </c>
      <c r="I19" s="130">
        <v>0.6</v>
      </c>
      <c r="J19" s="130">
        <v>0</v>
      </c>
      <c r="K19" s="130">
        <v>0.6</v>
      </c>
      <c r="L19" s="19">
        <v>-94654</v>
      </c>
      <c r="M19" s="19">
        <v>-6461</v>
      </c>
      <c r="N19" s="19">
        <v>-101115</v>
      </c>
      <c r="O19" s="130">
        <v>-4.1</v>
      </c>
      <c r="P19" s="130">
        <v>-72.1</v>
      </c>
      <c r="Q19" s="161">
        <v>-4.4</v>
      </c>
      <c r="R19" s="162"/>
      <c r="S19" s="11"/>
      <c r="T19" s="11"/>
      <c r="U19" s="461"/>
      <c r="V19" s="461"/>
      <c r="W19" s="461"/>
      <c r="X19" s="173"/>
      <c r="Y19" s="173"/>
      <c r="Z19" s="173"/>
      <c r="AA19" s="173"/>
      <c r="AB19" s="173"/>
      <c r="AC19" s="173"/>
      <c r="AD19" s="21"/>
      <c r="AE19" s="21"/>
      <c r="AF19" s="21"/>
      <c r="AG19" s="173"/>
      <c r="AH19" s="173"/>
      <c r="AI19" s="173"/>
    </row>
    <row r="20" spans="1:35" s="1" customFormat="1" ht="33.75" customHeight="1">
      <c r="A20" s="10"/>
      <c r="B20" s="12" t="s">
        <v>27</v>
      </c>
      <c r="C20" s="34">
        <v>12227</v>
      </c>
      <c r="D20" s="34">
        <v>91</v>
      </c>
      <c r="E20" s="34">
        <v>12318</v>
      </c>
      <c r="F20" s="130">
        <v>0</v>
      </c>
      <c r="G20" s="130">
        <v>0</v>
      </c>
      <c r="H20" s="130">
        <v>0</v>
      </c>
      <c r="I20" s="130">
        <v>0</v>
      </c>
      <c r="J20" s="130">
        <v>0</v>
      </c>
      <c r="K20" s="130">
        <v>0</v>
      </c>
      <c r="L20" s="19">
        <v>-3961</v>
      </c>
      <c r="M20" s="19">
        <v>91</v>
      </c>
      <c r="N20" s="19">
        <v>-3870</v>
      </c>
      <c r="O20" s="130">
        <v>-24.5</v>
      </c>
      <c r="P20" s="140" t="s">
        <v>154</v>
      </c>
      <c r="Q20" s="161">
        <v>-23.9</v>
      </c>
      <c r="R20" s="162"/>
      <c r="S20" s="11"/>
      <c r="T20" s="11"/>
      <c r="U20" s="461"/>
      <c r="V20" s="461"/>
      <c r="W20" s="461"/>
      <c r="X20" s="173"/>
      <c r="Y20" s="173"/>
      <c r="Z20" s="173"/>
      <c r="AA20" s="173"/>
      <c r="AB20" s="173"/>
      <c r="AC20" s="173"/>
      <c r="AD20" s="21"/>
      <c r="AE20" s="21"/>
      <c r="AF20" s="21"/>
      <c r="AG20" s="173"/>
      <c r="AH20" s="640"/>
      <c r="AI20" s="173"/>
    </row>
    <row r="21" spans="1:35" s="1" customFormat="1" ht="33.75" customHeight="1">
      <c r="A21" s="10"/>
      <c r="B21" s="12" t="s">
        <v>28</v>
      </c>
      <c r="C21" s="34">
        <v>51170748</v>
      </c>
      <c r="D21" s="34">
        <v>4242686</v>
      </c>
      <c r="E21" s="34">
        <v>55413434</v>
      </c>
      <c r="F21" s="130">
        <v>13.2</v>
      </c>
      <c r="G21" s="130">
        <v>16</v>
      </c>
      <c r="H21" s="130">
        <v>13.3</v>
      </c>
      <c r="I21" s="130">
        <v>13.3</v>
      </c>
      <c r="J21" s="130">
        <v>16.4</v>
      </c>
      <c r="K21" s="130">
        <v>13.5</v>
      </c>
      <c r="L21" s="19">
        <v>-818860</v>
      </c>
      <c r="M21" s="19">
        <v>-113405</v>
      </c>
      <c r="N21" s="19">
        <v>-932265</v>
      </c>
      <c r="O21" s="130">
        <v>-1.6</v>
      </c>
      <c r="P21" s="130">
        <v>-2.6</v>
      </c>
      <c r="Q21" s="161">
        <v>-1.7</v>
      </c>
      <c r="R21" s="162"/>
      <c r="S21" s="11"/>
      <c r="T21" s="11"/>
      <c r="U21" s="461"/>
      <c r="V21" s="461"/>
      <c r="W21" s="461"/>
      <c r="X21" s="173"/>
      <c r="Y21" s="173"/>
      <c r="Z21" s="173"/>
      <c r="AA21" s="173"/>
      <c r="AB21" s="173"/>
      <c r="AC21" s="173"/>
      <c r="AD21" s="21"/>
      <c r="AE21" s="21"/>
      <c r="AF21" s="21"/>
      <c r="AG21" s="173"/>
      <c r="AH21" s="173"/>
      <c r="AI21" s="173"/>
    </row>
    <row r="22" spans="1:35" s="1" customFormat="1" ht="33.75" customHeight="1">
      <c r="A22" s="10"/>
      <c r="B22" s="12" t="s">
        <v>70</v>
      </c>
      <c r="C22" s="34">
        <v>0</v>
      </c>
      <c r="D22" s="34">
        <v>0</v>
      </c>
      <c r="E22" s="34">
        <v>0</v>
      </c>
      <c r="F22" s="130">
        <v>0</v>
      </c>
      <c r="G22" s="130">
        <v>0</v>
      </c>
      <c r="H22" s="130">
        <v>0</v>
      </c>
      <c r="I22" s="130">
        <v>0</v>
      </c>
      <c r="J22" s="130">
        <v>0</v>
      </c>
      <c r="K22" s="130">
        <v>0</v>
      </c>
      <c r="L22" s="19">
        <v>0</v>
      </c>
      <c r="M22" s="19">
        <v>0</v>
      </c>
      <c r="N22" s="19">
        <v>0</v>
      </c>
      <c r="O22" s="130">
        <v>0</v>
      </c>
      <c r="P22" s="130">
        <v>0</v>
      </c>
      <c r="Q22" s="161">
        <v>0</v>
      </c>
      <c r="R22" s="162"/>
      <c r="S22" s="11"/>
      <c r="T22" s="11"/>
      <c r="U22" s="461"/>
      <c r="V22" s="461"/>
      <c r="W22" s="461"/>
      <c r="X22" s="173"/>
      <c r="Y22" s="173"/>
      <c r="Z22" s="173"/>
      <c r="AA22" s="173"/>
      <c r="AB22" s="173"/>
      <c r="AC22" s="173"/>
      <c r="AD22" s="21"/>
      <c r="AE22" s="21"/>
      <c r="AF22" s="21"/>
      <c r="AG22" s="173"/>
      <c r="AH22" s="173"/>
      <c r="AI22" s="173"/>
    </row>
    <row r="23" spans="1:35" s="1" customFormat="1" ht="33.75" customHeight="1">
      <c r="A23" s="746" t="s">
        <v>3</v>
      </c>
      <c r="B23" s="711"/>
      <c r="C23" s="201">
        <v>388773012</v>
      </c>
      <c r="D23" s="201">
        <v>26590989</v>
      </c>
      <c r="E23" s="201">
        <v>415364001</v>
      </c>
      <c r="F23" s="202">
        <v>100</v>
      </c>
      <c r="G23" s="202">
        <v>100</v>
      </c>
      <c r="H23" s="202">
        <v>100</v>
      </c>
      <c r="I23" s="202">
        <v>100</v>
      </c>
      <c r="J23" s="202">
        <v>100</v>
      </c>
      <c r="K23" s="202">
        <v>100</v>
      </c>
      <c r="L23" s="203">
        <v>-1548672</v>
      </c>
      <c r="M23" s="203">
        <v>25241</v>
      </c>
      <c r="N23" s="203">
        <v>-1523431</v>
      </c>
      <c r="O23" s="202">
        <v>-0.4</v>
      </c>
      <c r="P23" s="202">
        <v>0.095013323170874</v>
      </c>
      <c r="Q23" s="204">
        <v>-0.4</v>
      </c>
      <c r="R23" s="162"/>
      <c r="S23" s="683"/>
      <c r="T23" s="683"/>
      <c r="U23" s="461"/>
      <c r="V23" s="461"/>
      <c r="W23" s="461"/>
      <c r="X23" s="173"/>
      <c r="Y23" s="173"/>
      <c r="Z23" s="173"/>
      <c r="AA23" s="173"/>
      <c r="AB23" s="173"/>
      <c r="AC23" s="173"/>
      <c r="AD23" s="21"/>
      <c r="AE23" s="21"/>
      <c r="AF23" s="21"/>
      <c r="AG23" s="173"/>
      <c r="AH23" s="173"/>
      <c r="AI23" s="173"/>
    </row>
    <row r="24" spans="1:35" s="1" customFormat="1" ht="33.75" customHeight="1">
      <c r="A24" s="682" t="s">
        <v>71</v>
      </c>
      <c r="B24" s="684"/>
      <c r="C24" s="34">
        <v>-61167065</v>
      </c>
      <c r="D24" s="34">
        <v>-4967709</v>
      </c>
      <c r="E24" s="34">
        <v>-66134774</v>
      </c>
      <c r="F24" s="130">
        <v>-15.7</v>
      </c>
      <c r="G24" s="130">
        <v>-18.7</v>
      </c>
      <c r="H24" s="130">
        <v>-15.9</v>
      </c>
      <c r="I24" s="130">
        <v>-15.6</v>
      </c>
      <c r="J24" s="130">
        <v>-18.1</v>
      </c>
      <c r="K24" s="130">
        <v>-15.7</v>
      </c>
      <c r="L24" s="19">
        <v>-461565</v>
      </c>
      <c r="M24" s="19">
        <v>-152266</v>
      </c>
      <c r="N24" s="19">
        <v>-613831</v>
      </c>
      <c r="O24" s="130">
        <v>0.8</v>
      </c>
      <c r="P24" s="130">
        <v>3.2</v>
      </c>
      <c r="Q24" s="161">
        <v>0.9</v>
      </c>
      <c r="R24" s="162"/>
      <c r="S24" s="683"/>
      <c r="T24" s="683"/>
      <c r="U24" s="461"/>
      <c r="V24" s="461"/>
      <c r="W24" s="461"/>
      <c r="X24" s="173"/>
      <c r="Y24" s="173"/>
      <c r="Z24" s="173"/>
      <c r="AA24" s="173"/>
      <c r="AB24" s="173"/>
      <c r="AC24" s="173"/>
      <c r="AD24" s="21"/>
      <c r="AE24" s="21"/>
      <c r="AF24" s="21"/>
      <c r="AG24" s="173"/>
      <c r="AH24" s="173"/>
      <c r="AI24" s="173"/>
    </row>
    <row r="25" spans="1:35" s="1" customFormat="1" ht="33.75" customHeight="1">
      <c r="A25" s="714" t="s">
        <v>117</v>
      </c>
      <c r="B25" s="684"/>
      <c r="C25" s="34">
        <v>19063076</v>
      </c>
      <c r="D25" s="34">
        <v>1604536</v>
      </c>
      <c r="E25" s="34">
        <v>20667612</v>
      </c>
      <c r="F25" s="130">
        <v>4.9</v>
      </c>
      <c r="G25" s="130">
        <v>6</v>
      </c>
      <c r="H25" s="130">
        <v>5</v>
      </c>
      <c r="I25" s="130">
        <v>4.2</v>
      </c>
      <c r="J25" s="130">
        <v>6.4</v>
      </c>
      <c r="K25" s="130">
        <v>4.4</v>
      </c>
      <c r="L25" s="19">
        <v>2492701</v>
      </c>
      <c r="M25" s="19">
        <v>-88726</v>
      </c>
      <c r="N25" s="19">
        <v>2403975</v>
      </c>
      <c r="O25" s="130">
        <v>15</v>
      </c>
      <c r="P25" s="130">
        <v>-5.2</v>
      </c>
      <c r="Q25" s="161">
        <v>13.2</v>
      </c>
      <c r="R25" s="162"/>
      <c r="S25" s="741"/>
      <c r="T25" s="683"/>
      <c r="U25" s="461"/>
      <c r="V25" s="461"/>
      <c r="W25" s="461"/>
      <c r="X25" s="173"/>
      <c r="Y25" s="173"/>
      <c r="Z25" s="173"/>
      <c r="AA25" s="173"/>
      <c r="AB25" s="173"/>
      <c r="AC25" s="173"/>
      <c r="AD25" s="21"/>
      <c r="AE25" s="21"/>
      <c r="AF25" s="21"/>
      <c r="AG25" s="173"/>
      <c r="AH25" s="173"/>
      <c r="AI25" s="173"/>
    </row>
    <row r="26" spans="1:35" s="1" customFormat="1" ht="33.75" customHeight="1" thickBot="1">
      <c r="A26" s="701" t="s">
        <v>40</v>
      </c>
      <c r="B26" s="703"/>
      <c r="C26" s="82">
        <v>346669023</v>
      </c>
      <c r="D26" s="82">
        <v>23227816</v>
      </c>
      <c r="E26" s="82">
        <v>369896839</v>
      </c>
      <c r="F26" s="169">
        <v>89.2</v>
      </c>
      <c r="G26" s="169">
        <v>87.4</v>
      </c>
      <c r="H26" s="169">
        <v>89.1</v>
      </c>
      <c r="I26" s="169">
        <v>88.7</v>
      </c>
      <c r="J26" s="169">
        <v>88.2</v>
      </c>
      <c r="K26" s="169">
        <v>88.7</v>
      </c>
      <c r="L26" s="170">
        <v>482464</v>
      </c>
      <c r="M26" s="170">
        <v>-215751</v>
      </c>
      <c r="N26" s="170">
        <v>266713</v>
      </c>
      <c r="O26" s="169">
        <v>0.1</v>
      </c>
      <c r="P26" s="169">
        <v>-0.9</v>
      </c>
      <c r="Q26" s="171">
        <v>0.1</v>
      </c>
      <c r="R26" s="162"/>
      <c r="S26" s="683"/>
      <c r="T26" s="683"/>
      <c r="U26" s="461"/>
      <c r="V26" s="461"/>
      <c r="W26" s="461"/>
      <c r="X26" s="173"/>
      <c r="Y26" s="173"/>
      <c r="Z26" s="173"/>
      <c r="AA26" s="173"/>
      <c r="AB26" s="173"/>
      <c r="AC26" s="173"/>
      <c r="AD26" s="21"/>
      <c r="AE26" s="21"/>
      <c r="AF26" s="21"/>
      <c r="AG26" s="173"/>
      <c r="AH26" s="173"/>
      <c r="AI26" s="173"/>
    </row>
    <row r="27" spans="1:35" s="175" customFormat="1" ht="22.5" customHeight="1">
      <c r="A27" s="747" t="s">
        <v>179</v>
      </c>
      <c r="B27" s="748"/>
      <c r="C27" s="748"/>
      <c r="D27" s="748"/>
      <c r="E27" s="748"/>
      <c r="F27" s="748"/>
      <c r="G27" s="748"/>
      <c r="H27" s="748"/>
      <c r="I27" s="748"/>
      <c r="J27" s="748"/>
      <c r="K27" s="748"/>
      <c r="L27" s="748"/>
      <c r="M27" s="748"/>
      <c r="N27" s="748"/>
      <c r="O27" s="748"/>
      <c r="P27" s="748"/>
      <c r="Q27" s="748"/>
      <c r="R27" s="174"/>
      <c r="S27" s="743"/>
      <c r="T27" s="744"/>
      <c r="U27" s="744"/>
      <c r="V27" s="744"/>
      <c r="W27" s="744"/>
      <c r="X27" s="744"/>
      <c r="Y27" s="744"/>
      <c r="Z27" s="744"/>
      <c r="AA27" s="744"/>
      <c r="AB27" s="744"/>
      <c r="AC27" s="744"/>
      <c r="AD27" s="744"/>
      <c r="AE27" s="744"/>
      <c r="AF27" s="744"/>
      <c r="AG27" s="744"/>
      <c r="AH27" s="744"/>
      <c r="AI27" s="744"/>
    </row>
    <row r="28" spans="1:35" ht="22.5" customHeight="1">
      <c r="A28" s="749" t="s">
        <v>172</v>
      </c>
      <c r="B28" s="749"/>
      <c r="C28" s="749"/>
      <c r="D28" s="749"/>
      <c r="E28" s="749"/>
      <c r="F28" s="749"/>
      <c r="G28" s="749"/>
      <c r="H28" s="749"/>
      <c r="I28" s="749"/>
      <c r="J28" s="749"/>
      <c r="K28" s="749"/>
      <c r="L28" s="749"/>
      <c r="M28" s="749"/>
      <c r="N28" s="749"/>
      <c r="O28" s="749"/>
      <c r="P28" s="749"/>
      <c r="Q28" s="749"/>
      <c r="S28" s="742"/>
      <c r="T28" s="742"/>
      <c r="U28" s="742"/>
      <c r="V28" s="742"/>
      <c r="W28" s="742"/>
      <c r="X28" s="742"/>
      <c r="Y28" s="742"/>
      <c r="Z28" s="742"/>
      <c r="AA28" s="742"/>
      <c r="AB28" s="742"/>
      <c r="AC28" s="742"/>
      <c r="AD28" s="742"/>
      <c r="AE28" s="742"/>
      <c r="AF28" s="742"/>
      <c r="AG28" s="742"/>
      <c r="AH28" s="742"/>
      <c r="AI28" s="742"/>
    </row>
    <row r="30" spans="1:5" ht="14.25">
      <c r="A30" s="117"/>
      <c r="B30" s="117"/>
      <c r="C30" s="117"/>
      <c r="D30" s="117"/>
      <c r="E30" s="117"/>
    </row>
    <row r="31" spans="1:5" ht="14.25">
      <c r="A31" s="731"/>
      <c r="B31" s="731"/>
      <c r="C31" s="731"/>
      <c r="D31" s="731"/>
      <c r="E31" s="731"/>
    </row>
    <row r="32" spans="1:23" ht="14.25">
      <c r="A32" s="731"/>
      <c r="B32" s="731"/>
      <c r="C32" s="731"/>
      <c r="D32" s="731"/>
      <c r="E32" s="731"/>
      <c r="W32" s="177"/>
    </row>
    <row r="33" spans="1:6" ht="14.25">
      <c r="A33" s="731"/>
      <c r="B33" s="731"/>
      <c r="C33" s="84"/>
      <c r="D33" s="84"/>
      <c r="E33" s="639"/>
      <c r="F33" s="258"/>
    </row>
    <row r="34" spans="1:5" ht="14.25" customHeight="1">
      <c r="A34" s="683"/>
      <c r="B34" s="683"/>
      <c r="C34" s="461"/>
      <c r="D34" s="461"/>
      <c r="E34" s="461"/>
    </row>
    <row r="35" spans="1:5" ht="14.25">
      <c r="A35" s="11"/>
      <c r="B35" s="11"/>
      <c r="C35" s="641"/>
      <c r="D35" s="641"/>
      <c r="E35" s="461"/>
    </row>
    <row r="36" spans="1:5" ht="14.25">
      <c r="A36" s="11"/>
      <c r="B36" s="11"/>
      <c r="C36" s="641"/>
      <c r="D36" s="641"/>
      <c r="E36" s="461"/>
    </row>
    <row r="37" spans="1:5" ht="14.25">
      <c r="A37" s="11"/>
      <c r="B37" s="11"/>
      <c r="C37" s="641"/>
      <c r="D37" s="641"/>
      <c r="E37" s="461"/>
    </row>
    <row r="38" spans="1:5" ht="14.25" customHeight="1">
      <c r="A38" s="683"/>
      <c r="B38" s="683"/>
      <c r="C38" s="461"/>
      <c r="D38" s="461"/>
      <c r="E38" s="461"/>
    </row>
    <row r="39" spans="1:5" ht="14.25">
      <c r="A39" s="11"/>
      <c r="B39" s="11"/>
      <c r="C39" s="641"/>
      <c r="D39" s="641"/>
      <c r="E39" s="461"/>
    </row>
    <row r="40" spans="1:5" ht="14.25">
      <c r="A40" s="11"/>
      <c r="B40" s="11"/>
      <c r="C40" s="641"/>
      <c r="D40" s="641"/>
      <c r="E40" s="461"/>
    </row>
    <row r="41" spans="1:5" ht="14.25">
      <c r="A41" s="11"/>
      <c r="B41" s="11"/>
      <c r="C41" s="642"/>
      <c r="D41" s="642"/>
      <c r="E41" s="15"/>
    </row>
    <row r="42" spans="1:5" ht="14.25" customHeight="1">
      <c r="A42" s="683"/>
      <c r="B42" s="683"/>
      <c r="C42" s="461"/>
      <c r="D42" s="461"/>
      <c r="E42" s="461"/>
    </row>
    <row r="43" spans="1:5" ht="14.25">
      <c r="A43" s="11"/>
      <c r="B43" s="11"/>
      <c r="C43" s="641"/>
      <c r="D43" s="641"/>
      <c r="E43" s="461"/>
    </row>
    <row r="44" spans="1:5" ht="14.25">
      <c r="A44" s="11"/>
      <c r="B44" s="11"/>
      <c r="C44" s="641"/>
      <c r="D44" s="641"/>
      <c r="E44" s="461"/>
    </row>
    <row r="45" spans="1:5" ht="14.25">
      <c r="A45" s="11"/>
      <c r="B45" s="11"/>
      <c r="C45" s="641"/>
      <c r="D45" s="641"/>
      <c r="E45" s="461"/>
    </row>
    <row r="46" spans="1:5" ht="14.25">
      <c r="A46" s="11"/>
      <c r="B46" s="11"/>
      <c r="C46" s="641"/>
      <c r="D46" s="641"/>
      <c r="E46" s="461"/>
    </row>
    <row r="47" spans="1:5" ht="14.25">
      <c r="A47" s="11"/>
      <c r="B47" s="11"/>
      <c r="C47" s="641"/>
      <c r="D47" s="641"/>
      <c r="E47" s="461"/>
    </row>
    <row r="48" spans="1:5" ht="14.25">
      <c r="A48" s="11"/>
      <c r="B48" s="11"/>
      <c r="C48" s="641"/>
      <c r="D48" s="641"/>
      <c r="E48" s="461"/>
    </row>
    <row r="49" spans="1:5" ht="14.25">
      <c r="A49" s="11"/>
      <c r="B49" s="11"/>
      <c r="C49" s="641"/>
      <c r="D49" s="641"/>
      <c r="E49" s="461"/>
    </row>
    <row r="50" spans="1:5" ht="14.25">
      <c r="A50" s="11"/>
      <c r="B50" s="11"/>
      <c r="C50" s="641"/>
      <c r="D50" s="641"/>
      <c r="E50" s="461"/>
    </row>
    <row r="51" spans="1:5" ht="14.25">
      <c r="A51" s="683"/>
      <c r="B51" s="683"/>
      <c r="C51" s="461"/>
      <c r="D51" s="461"/>
      <c r="E51" s="461"/>
    </row>
    <row r="52" spans="1:5" ht="14.25">
      <c r="A52" s="683"/>
      <c r="B52" s="683"/>
      <c r="C52" s="461"/>
      <c r="D52" s="461"/>
      <c r="E52" s="461"/>
    </row>
    <row r="53" spans="1:5" ht="14.25">
      <c r="A53" s="741"/>
      <c r="B53" s="683"/>
      <c r="C53" s="461"/>
      <c r="D53" s="461"/>
      <c r="E53" s="461"/>
    </row>
    <row r="54" spans="1:5" ht="14.25">
      <c r="A54" s="683"/>
      <c r="B54" s="683"/>
      <c r="C54" s="461"/>
      <c r="D54" s="461"/>
      <c r="E54" s="461"/>
    </row>
  </sheetData>
  <sheetProtection/>
  <mergeCells count="41">
    <mergeCell ref="A27:Q27"/>
    <mergeCell ref="A28:Q28"/>
    <mergeCell ref="A3:B5"/>
    <mergeCell ref="L3:N4"/>
    <mergeCell ref="O3:Q4"/>
    <mergeCell ref="C3:E4"/>
    <mergeCell ref="F4:H4"/>
    <mergeCell ref="I4:K4"/>
    <mergeCell ref="F3:K3"/>
    <mergeCell ref="A6:B6"/>
    <mergeCell ref="A24:B24"/>
    <mergeCell ref="A25:B25"/>
    <mergeCell ref="A26:B26"/>
    <mergeCell ref="A14:B14"/>
    <mergeCell ref="A23:B23"/>
    <mergeCell ref="A10:B10"/>
    <mergeCell ref="AG3:AI4"/>
    <mergeCell ref="X4:Z4"/>
    <mergeCell ref="AA4:AC4"/>
    <mergeCell ref="S3:T5"/>
    <mergeCell ref="U3:W4"/>
    <mergeCell ref="X3:AC3"/>
    <mergeCell ref="S28:AI28"/>
    <mergeCell ref="S10:T10"/>
    <mergeCell ref="S14:T14"/>
    <mergeCell ref="S23:T23"/>
    <mergeCell ref="S24:T24"/>
    <mergeCell ref="AD3:AF4"/>
    <mergeCell ref="S6:T6"/>
    <mergeCell ref="S25:T25"/>
    <mergeCell ref="S26:T26"/>
    <mergeCell ref="S27:AI27"/>
    <mergeCell ref="A52:B52"/>
    <mergeCell ref="A53:B53"/>
    <mergeCell ref="A54:B54"/>
    <mergeCell ref="A31:B33"/>
    <mergeCell ref="C31:E32"/>
    <mergeCell ref="A34:B34"/>
    <mergeCell ref="A38:B38"/>
    <mergeCell ref="A42:B42"/>
    <mergeCell ref="A51:B51"/>
  </mergeCells>
  <printOptions/>
  <pageMargins left="0.7874015748031497" right="0.3937007874015748" top="0.7874015748031497" bottom="0.7874015748031497" header="0.5118110236220472" footer="0.5118110236220472"/>
  <pageSetup horizontalDpi="600" verticalDpi="600" orientation="landscape" paperSize="9" scale="59" r:id="rId1"/>
  <colBreaks count="1" manualBreakCount="1">
    <brk id="17" max="26" man="1"/>
  </colBreaks>
</worksheet>
</file>

<file path=xl/worksheets/sheet18.xml><?xml version="1.0" encoding="utf-8"?>
<worksheet xmlns="http://schemas.openxmlformats.org/spreadsheetml/2006/main" xmlns:r="http://schemas.openxmlformats.org/officeDocument/2006/relationships">
  <sheetPr>
    <tabColor rgb="FFFFFF00"/>
  </sheetPr>
  <dimension ref="A1:S31"/>
  <sheetViews>
    <sheetView showGridLines="0" view="pageBreakPreview" zoomScale="85" zoomScaleNormal="75" zoomScaleSheetLayoutView="85" zoomScalePageLayoutView="0" workbookViewId="0" topLeftCell="A1">
      <pane xSplit="3" ySplit="4" topLeftCell="D5" activePane="bottomRight" state="frozen"/>
      <selection pane="topLeft" activeCell="AL12" sqref="AL12"/>
      <selection pane="topRight" activeCell="AL12" sqref="AL12"/>
      <selection pane="bottomLeft" activeCell="AL12" sqref="AL12"/>
      <selection pane="bottomRight" activeCell="G5" sqref="G5"/>
    </sheetView>
  </sheetViews>
  <sheetFormatPr defaultColWidth="9.00390625" defaultRowHeight="13.5"/>
  <cols>
    <col min="1" max="1" width="3.625" style="1" customWidth="1"/>
    <col min="2" max="2" width="3.00390625" style="1" customWidth="1"/>
    <col min="3" max="3" width="18.50390625" style="1" customWidth="1"/>
    <col min="4" max="4" width="17.50390625" style="1" customWidth="1"/>
    <col min="5" max="5" width="9.625" style="1" customWidth="1"/>
    <col min="6" max="6" width="18.875" style="1" customWidth="1"/>
    <col min="7" max="7" width="9.625" style="1" customWidth="1"/>
    <col min="8" max="8" width="17.50390625" style="1" customWidth="1"/>
    <col min="9" max="9" width="9.625" style="1" customWidth="1"/>
    <col min="10" max="10" width="13.00390625" style="1" hidden="1" customWidth="1"/>
    <col min="11" max="13" width="0" style="1" hidden="1" customWidth="1"/>
    <col min="14" max="14" width="14.875" style="1" hidden="1" customWidth="1"/>
    <col min="15" max="15" width="0" style="1" hidden="1" customWidth="1"/>
    <col min="16" max="16" width="14.875" style="1" hidden="1" customWidth="1"/>
    <col min="17" max="17" width="0" style="1" hidden="1" customWidth="1"/>
    <col min="18" max="18" width="16.00390625" style="1" hidden="1" customWidth="1"/>
    <col min="19" max="19" width="10.125" style="1" hidden="1" customWidth="1"/>
    <col min="20" max="16384" width="9.00390625" style="1" customWidth="1"/>
  </cols>
  <sheetData>
    <row r="1" spans="1:11" s="238" customFormat="1" ht="30" customHeight="1">
      <c r="A1" s="238" t="s">
        <v>114</v>
      </c>
      <c r="K1" s="238" t="s">
        <v>114</v>
      </c>
    </row>
    <row r="2" spans="8:19" s="238" customFormat="1" ht="30" customHeight="1" thickBot="1">
      <c r="H2" s="764" t="s">
        <v>1</v>
      </c>
      <c r="I2" s="764"/>
      <c r="R2" s="764" t="s">
        <v>1</v>
      </c>
      <c r="S2" s="764"/>
    </row>
    <row r="3" spans="1:19" ht="30" customHeight="1">
      <c r="A3" s="694" t="s">
        <v>101</v>
      </c>
      <c r="B3" s="695"/>
      <c r="C3" s="696"/>
      <c r="D3" s="693" t="s">
        <v>189</v>
      </c>
      <c r="E3" s="693"/>
      <c r="F3" s="693" t="s">
        <v>183</v>
      </c>
      <c r="G3" s="693"/>
      <c r="H3" s="693" t="s">
        <v>158</v>
      </c>
      <c r="I3" s="725"/>
      <c r="K3" s="694" t="s">
        <v>101</v>
      </c>
      <c r="L3" s="695"/>
      <c r="M3" s="696"/>
      <c r="N3" s="693" t="s">
        <v>152</v>
      </c>
      <c r="O3" s="693"/>
      <c r="P3" s="693" t="s">
        <v>75</v>
      </c>
      <c r="Q3" s="693"/>
      <c r="R3" s="693" t="s">
        <v>158</v>
      </c>
      <c r="S3" s="725"/>
    </row>
    <row r="4" spans="1:19" ht="30" customHeight="1">
      <c r="A4" s="733"/>
      <c r="B4" s="734"/>
      <c r="C4" s="735"/>
      <c r="D4" s="120" t="s">
        <v>4</v>
      </c>
      <c r="E4" s="120" t="s">
        <v>42</v>
      </c>
      <c r="F4" s="120" t="s">
        <v>4</v>
      </c>
      <c r="G4" s="120" t="s">
        <v>42</v>
      </c>
      <c r="H4" s="120" t="s">
        <v>157</v>
      </c>
      <c r="I4" s="249" t="s">
        <v>155</v>
      </c>
      <c r="K4" s="733"/>
      <c r="L4" s="734"/>
      <c r="M4" s="735"/>
      <c r="N4" s="120" t="s">
        <v>4</v>
      </c>
      <c r="O4" s="120" t="s">
        <v>42</v>
      </c>
      <c r="P4" s="120" t="s">
        <v>4</v>
      </c>
      <c r="Q4" s="120" t="s">
        <v>42</v>
      </c>
      <c r="R4" s="120" t="s">
        <v>157</v>
      </c>
      <c r="S4" s="249" t="s">
        <v>155</v>
      </c>
    </row>
    <row r="5" spans="1:19" ht="37.5" customHeight="1">
      <c r="A5" s="746" t="s">
        <v>43</v>
      </c>
      <c r="B5" s="710"/>
      <c r="C5" s="711"/>
      <c r="D5" s="199">
        <v>92772267</v>
      </c>
      <c r="E5" s="198">
        <v>100</v>
      </c>
      <c r="F5" s="199">
        <v>102243488</v>
      </c>
      <c r="G5" s="198">
        <v>100</v>
      </c>
      <c r="H5" s="199">
        <v>-9471221</v>
      </c>
      <c r="I5" s="200">
        <v>-9.263397782360476</v>
      </c>
      <c r="K5" s="746" t="s">
        <v>43</v>
      </c>
      <c r="L5" s="710"/>
      <c r="M5" s="711"/>
      <c r="N5" s="199">
        <v>74692515</v>
      </c>
      <c r="O5" s="198">
        <v>100</v>
      </c>
      <c r="P5" s="199">
        <v>82010035</v>
      </c>
      <c r="Q5" s="198">
        <v>100</v>
      </c>
      <c r="R5" s="199">
        <v>-7317520</v>
      </c>
      <c r="S5" s="200">
        <v>-8.9</v>
      </c>
    </row>
    <row r="6" spans="1:19" ht="37.5" customHeight="1">
      <c r="A6" s="682" t="s">
        <v>115</v>
      </c>
      <c r="B6" s="683"/>
      <c r="C6" s="684"/>
      <c r="D6" s="21">
        <v>40159453</v>
      </c>
      <c r="E6" s="49">
        <v>43.3</v>
      </c>
      <c r="F6" s="21">
        <v>40849296</v>
      </c>
      <c r="G6" s="49">
        <v>40</v>
      </c>
      <c r="H6" s="21">
        <v>-689843</v>
      </c>
      <c r="I6" s="52">
        <v>-1.6887512577940145</v>
      </c>
      <c r="K6" s="682" t="s">
        <v>115</v>
      </c>
      <c r="L6" s="683"/>
      <c r="M6" s="684"/>
      <c r="N6" s="21">
        <v>29296422</v>
      </c>
      <c r="O6" s="49">
        <v>39.2</v>
      </c>
      <c r="P6" s="21">
        <v>34525150</v>
      </c>
      <c r="Q6" s="49">
        <v>42.1</v>
      </c>
      <c r="R6" s="21">
        <v>-5228728</v>
      </c>
      <c r="S6" s="52">
        <v>-15.1</v>
      </c>
    </row>
    <row r="7" spans="1:19" ht="37.5" customHeight="1">
      <c r="A7" s="178"/>
      <c r="B7" s="175">
        <v>1</v>
      </c>
      <c r="C7" s="12" t="s">
        <v>6</v>
      </c>
      <c r="D7" s="21">
        <v>2644315</v>
      </c>
      <c r="E7" s="49">
        <v>2.9</v>
      </c>
      <c r="F7" s="21">
        <v>1412341</v>
      </c>
      <c r="G7" s="49">
        <v>1.4</v>
      </c>
      <c r="H7" s="21">
        <v>1231974</v>
      </c>
      <c r="I7" s="52">
        <v>87.2292173065853</v>
      </c>
      <c r="K7" s="178"/>
      <c r="L7" s="175">
        <v>1</v>
      </c>
      <c r="M7" s="12" t="s">
        <v>6</v>
      </c>
      <c r="N7" s="21">
        <v>150253</v>
      </c>
      <c r="O7" s="49">
        <v>0.2</v>
      </c>
      <c r="P7" s="21">
        <v>669050</v>
      </c>
      <c r="Q7" s="49">
        <v>0.8</v>
      </c>
      <c r="R7" s="21">
        <v>-518797</v>
      </c>
      <c r="S7" s="52">
        <v>-77.5</v>
      </c>
    </row>
    <row r="8" spans="1:19" ht="37.5" customHeight="1">
      <c r="A8" s="178"/>
      <c r="B8" s="175">
        <v>2</v>
      </c>
      <c r="C8" s="12" t="s">
        <v>7</v>
      </c>
      <c r="D8" s="21">
        <v>1623010</v>
      </c>
      <c r="E8" s="49">
        <v>1.7</v>
      </c>
      <c r="F8" s="21">
        <v>2318240</v>
      </c>
      <c r="G8" s="49">
        <v>2.3</v>
      </c>
      <c r="H8" s="21">
        <v>-695230</v>
      </c>
      <c r="I8" s="52">
        <v>-29.989561046310993</v>
      </c>
      <c r="K8" s="178"/>
      <c r="L8" s="175">
        <v>2</v>
      </c>
      <c r="M8" s="12" t="s">
        <v>7</v>
      </c>
      <c r="N8" s="21">
        <v>2475810</v>
      </c>
      <c r="O8" s="49">
        <v>3.3</v>
      </c>
      <c r="P8" s="21">
        <v>2685707</v>
      </c>
      <c r="Q8" s="49">
        <v>3.3</v>
      </c>
      <c r="R8" s="21">
        <v>-209897</v>
      </c>
      <c r="S8" s="52">
        <v>-7.8</v>
      </c>
    </row>
    <row r="9" spans="1:19" ht="37.5" customHeight="1">
      <c r="A9" s="178"/>
      <c r="B9" s="175">
        <v>3</v>
      </c>
      <c r="C9" s="12" t="s">
        <v>8</v>
      </c>
      <c r="D9" s="21">
        <v>11592061</v>
      </c>
      <c r="E9" s="49">
        <v>12.5</v>
      </c>
      <c r="F9" s="21">
        <v>7579268</v>
      </c>
      <c r="G9" s="49">
        <v>7.4</v>
      </c>
      <c r="H9" s="21">
        <v>4012793</v>
      </c>
      <c r="I9" s="52">
        <v>52.94433446607245</v>
      </c>
      <c r="K9" s="178"/>
      <c r="L9" s="175">
        <v>3</v>
      </c>
      <c r="M9" s="12" t="s">
        <v>8</v>
      </c>
      <c r="N9" s="21">
        <v>1029309</v>
      </c>
      <c r="O9" s="49">
        <v>1.4</v>
      </c>
      <c r="P9" s="21">
        <v>3038967</v>
      </c>
      <c r="Q9" s="49">
        <v>3.7</v>
      </c>
      <c r="R9" s="21">
        <v>-2009658</v>
      </c>
      <c r="S9" s="52">
        <v>-66.1</v>
      </c>
    </row>
    <row r="10" spans="1:19" ht="37.5" customHeight="1">
      <c r="A10" s="178"/>
      <c r="B10" s="175">
        <v>4</v>
      </c>
      <c r="C10" s="12" t="s">
        <v>9</v>
      </c>
      <c r="D10" s="21">
        <v>0</v>
      </c>
      <c r="E10" s="49">
        <v>0</v>
      </c>
      <c r="F10" s="21">
        <v>0</v>
      </c>
      <c r="G10" s="49">
        <v>0</v>
      </c>
      <c r="H10" s="21">
        <v>0</v>
      </c>
      <c r="I10" s="257" t="s">
        <v>168</v>
      </c>
      <c r="K10" s="178"/>
      <c r="L10" s="175">
        <v>4</v>
      </c>
      <c r="M10" s="12" t="s">
        <v>9</v>
      </c>
      <c r="N10" s="21">
        <v>0</v>
      </c>
      <c r="O10" s="49">
        <v>0</v>
      </c>
      <c r="P10" s="21">
        <v>0</v>
      </c>
      <c r="Q10" s="49">
        <v>0</v>
      </c>
      <c r="R10" s="21">
        <v>0</v>
      </c>
      <c r="S10" s="52">
        <v>0</v>
      </c>
    </row>
    <row r="11" spans="1:19" ht="37.5" customHeight="1">
      <c r="A11" s="178"/>
      <c r="B11" s="175">
        <v>5</v>
      </c>
      <c r="C11" s="12" t="s">
        <v>10</v>
      </c>
      <c r="D11" s="21">
        <v>3657680</v>
      </c>
      <c r="E11" s="49">
        <v>3.9</v>
      </c>
      <c r="F11" s="21">
        <v>4266369</v>
      </c>
      <c r="G11" s="49">
        <v>4.2</v>
      </c>
      <c r="H11" s="21">
        <v>-608689</v>
      </c>
      <c r="I11" s="52">
        <v>-14.267143793703733</v>
      </c>
      <c r="K11" s="178"/>
      <c r="L11" s="175">
        <v>5</v>
      </c>
      <c r="M11" s="12" t="s">
        <v>10</v>
      </c>
      <c r="N11" s="21">
        <v>3315008</v>
      </c>
      <c r="O11" s="49">
        <v>4.4</v>
      </c>
      <c r="P11" s="21">
        <v>4878246</v>
      </c>
      <c r="Q11" s="49">
        <v>5.9</v>
      </c>
      <c r="R11" s="21">
        <v>-1563238</v>
      </c>
      <c r="S11" s="52">
        <v>-32</v>
      </c>
    </row>
    <row r="12" spans="1:19" ht="37.5" customHeight="1">
      <c r="A12" s="178"/>
      <c r="B12" s="175">
        <v>6</v>
      </c>
      <c r="C12" s="12" t="s">
        <v>11</v>
      </c>
      <c r="D12" s="21">
        <v>163713</v>
      </c>
      <c r="E12" s="471">
        <v>0.2</v>
      </c>
      <c r="F12" s="21">
        <v>513142</v>
      </c>
      <c r="G12" s="49">
        <v>0.5</v>
      </c>
      <c r="H12" s="21">
        <v>-349429</v>
      </c>
      <c r="I12" s="161">
        <v>-68.09596563914081</v>
      </c>
      <c r="K12" s="178"/>
      <c r="L12" s="175">
        <v>6</v>
      </c>
      <c r="M12" s="12" t="s">
        <v>11</v>
      </c>
      <c r="N12" s="21">
        <v>36066</v>
      </c>
      <c r="O12" s="252">
        <v>0</v>
      </c>
      <c r="P12" s="21">
        <v>48207</v>
      </c>
      <c r="Q12" s="49">
        <v>0.1</v>
      </c>
      <c r="R12" s="21">
        <v>-12141</v>
      </c>
      <c r="S12" s="52">
        <v>-25.2</v>
      </c>
    </row>
    <row r="13" spans="1:19" ht="37.5" customHeight="1">
      <c r="A13" s="178"/>
      <c r="B13" s="175">
        <v>7</v>
      </c>
      <c r="C13" s="12" t="s">
        <v>12</v>
      </c>
      <c r="D13" s="21">
        <v>13657043</v>
      </c>
      <c r="E13" s="49">
        <v>14.7</v>
      </c>
      <c r="F13" s="21">
        <v>17672261</v>
      </c>
      <c r="G13" s="49">
        <v>17.3</v>
      </c>
      <c r="H13" s="21">
        <v>-4015218</v>
      </c>
      <c r="I13" s="52">
        <v>-22.720454388943214</v>
      </c>
      <c r="K13" s="178"/>
      <c r="L13" s="175">
        <v>7</v>
      </c>
      <c r="M13" s="12" t="s">
        <v>12</v>
      </c>
      <c r="N13" s="21">
        <v>12841981</v>
      </c>
      <c r="O13" s="49">
        <v>17.2</v>
      </c>
      <c r="P13" s="21">
        <v>10967020</v>
      </c>
      <c r="Q13" s="49">
        <v>13.4</v>
      </c>
      <c r="R13" s="21">
        <v>1874961</v>
      </c>
      <c r="S13" s="52">
        <v>17.1</v>
      </c>
    </row>
    <row r="14" spans="1:19" ht="37.5" customHeight="1">
      <c r="A14" s="178"/>
      <c r="B14" s="175">
        <v>8</v>
      </c>
      <c r="C14" s="12" t="s">
        <v>13</v>
      </c>
      <c r="D14" s="21">
        <v>210115</v>
      </c>
      <c r="E14" s="49">
        <v>0.2</v>
      </c>
      <c r="F14" s="21">
        <v>286396</v>
      </c>
      <c r="G14" s="49">
        <v>0.3</v>
      </c>
      <c r="H14" s="21">
        <v>-76281</v>
      </c>
      <c r="I14" s="52">
        <v>-26.63479936870627</v>
      </c>
      <c r="K14" s="178"/>
      <c r="L14" s="175">
        <v>8</v>
      </c>
      <c r="M14" s="12" t="s">
        <v>13</v>
      </c>
      <c r="N14" s="21">
        <v>333005</v>
      </c>
      <c r="O14" s="49">
        <v>0.4</v>
      </c>
      <c r="P14" s="21">
        <v>110074</v>
      </c>
      <c r="Q14" s="49">
        <v>0.1</v>
      </c>
      <c r="R14" s="21">
        <v>222931</v>
      </c>
      <c r="S14" s="52">
        <v>202.5</v>
      </c>
    </row>
    <row r="15" spans="1:19" ht="37.5" customHeight="1">
      <c r="A15" s="178"/>
      <c r="B15" s="175">
        <v>9</v>
      </c>
      <c r="C15" s="12" t="s">
        <v>14</v>
      </c>
      <c r="D15" s="21">
        <v>6611516</v>
      </c>
      <c r="E15" s="49">
        <v>7.1</v>
      </c>
      <c r="F15" s="21">
        <v>6801279</v>
      </c>
      <c r="G15" s="49">
        <v>6.7</v>
      </c>
      <c r="H15" s="21">
        <v>-189763</v>
      </c>
      <c r="I15" s="52">
        <v>-2.7901075665327064</v>
      </c>
      <c r="K15" s="178"/>
      <c r="L15" s="175">
        <v>9</v>
      </c>
      <c r="M15" s="12" t="s">
        <v>14</v>
      </c>
      <c r="N15" s="21">
        <v>9114990</v>
      </c>
      <c r="O15" s="49">
        <v>12.2</v>
      </c>
      <c r="P15" s="21">
        <v>12127879</v>
      </c>
      <c r="Q15" s="49">
        <v>14.8</v>
      </c>
      <c r="R15" s="21">
        <v>-3012889</v>
      </c>
      <c r="S15" s="52">
        <v>-24.8</v>
      </c>
    </row>
    <row r="16" spans="1:19" ht="37.5" customHeight="1">
      <c r="A16" s="179"/>
      <c r="B16" s="180">
        <v>10</v>
      </c>
      <c r="C16" s="165" t="s">
        <v>45</v>
      </c>
      <c r="D16" s="25">
        <v>0</v>
      </c>
      <c r="E16" s="49">
        <v>0</v>
      </c>
      <c r="F16" s="25">
        <v>0</v>
      </c>
      <c r="G16" s="53">
        <v>0</v>
      </c>
      <c r="H16" s="24">
        <v>0</v>
      </c>
      <c r="I16" s="26">
        <v>0</v>
      </c>
      <c r="K16" s="179"/>
      <c r="L16" s="180">
        <v>10</v>
      </c>
      <c r="M16" s="165" t="s">
        <v>45</v>
      </c>
      <c r="N16" s="25">
        <v>0</v>
      </c>
      <c r="O16" s="54">
        <v>0</v>
      </c>
      <c r="P16" s="25">
        <v>0</v>
      </c>
      <c r="Q16" s="54">
        <v>0</v>
      </c>
      <c r="R16" s="24">
        <v>0</v>
      </c>
      <c r="S16" s="168">
        <v>0</v>
      </c>
    </row>
    <row r="17" spans="1:19" ht="37.5" customHeight="1">
      <c r="A17" s="688" t="s">
        <v>116</v>
      </c>
      <c r="B17" s="689"/>
      <c r="C17" s="690"/>
      <c r="D17" s="21">
        <v>48090609</v>
      </c>
      <c r="E17" s="121">
        <v>51.8</v>
      </c>
      <c r="F17" s="21">
        <v>56476796</v>
      </c>
      <c r="G17" s="49">
        <v>55.2</v>
      </c>
      <c r="H17" s="21">
        <v>-8386187</v>
      </c>
      <c r="I17" s="52">
        <v>-14.848907151177626</v>
      </c>
      <c r="K17" s="688" t="s">
        <v>116</v>
      </c>
      <c r="L17" s="689"/>
      <c r="M17" s="690"/>
      <c r="N17" s="21">
        <v>41573863</v>
      </c>
      <c r="O17" s="121">
        <v>55.7</v>
      </c>
      <c r="P17" s="21">
        <v>43208322</v>
      </c>
      <c r="Q17" s="121">
        <v>52.7</v>
      </c>
      <c r="R17" s="21">
        <v>-1634459</v>
      </c>
      <c r="S17" s="52">
        <v>-3.8</v>
      </c>
    </row>
    <row r="18" spans="1:19" ht="37.5" customHeight="1">
      <c r="A18" s="178"/>
      <c r="B18" s="175">
        <v>1</v>
      </c>
      <c r="C18" s="12" t="s">
        <v>6</v>
      </c>
      <c r="D18" s="21">
        <v>8723931</v>
      </c>
      <c r="E18" s="49">
        <v>9.4</v>
      </c>
      <c r="F18" s="21">
        <v>10358391</v>
      </c>
      <c r="G18" s="49">
        <v>10.1</v>
      </c>
      <c r="H18" s="21">
        <v>-1634460</v>
      </c>
      <c r="I18" s="52">
        <v>-15.779091559683353</v>
      </c>
      <c r="K18" s="178"/>
      <c r="L18" s="175">
        <v>1</v>
      </c>
      <c r="M18" s="12" t="s">
        <v>6</v>
      </c>
      <c r="N18" s="21">
        <v>4443778</v>
      </c>
      <c r="O18" s="49">
        <v>5.9</v>
      </c>
      <c r="P18" s="21">
        <v>2541058</v>
      </c>
      <c r="Q18" s="49">
        <v>3.1</v>
      </c>
      <c r="R18" s="21">
        <v>1902720</v>
      </c>
      <c r="S18" s="52">
        <v>74.9</v>
      </c>
    </row>
    <row r="19" spans="1:19" ht="37.5" customHeight="1">
      <c r="A19" s="178"/>
      <c r="B19" s="175">
        <v>2</v>
      </c>
      <c r="C19" s="12" t="s">
        <v>7</v>
      </c>
      <c r="D19" s="21">
        <v>2496450</v>
      </c>
      <c r="E19" s="49">
        <v>2.7</v>
      </c>
      <c r="F19" s="21">
        <v>2943584</v>
      </c>
      <c r="G19" s="49">
        <v>2.9</v>
      </c>
      <c r="H19" s="21">
        <v>-447134</v>
      </c>
      <c r="I19" s="52">
        <v>-15.190121973757162</v>
      </c>
      <c r="K19" s="178"/>
      <c r="L19" s="175">
        <v>2</v>
      </c>
      <c r="M19" s="12" t="s">
        <v>7</v>
      </c>
      <c r="N19" s="21">
        <v>2128318</v>
      </c>
      <c r="O19" s="49">
        <v>2.8</v>
      </c>
      <c r="P19" s="21">
        <v>1559580</v>
      </c>
      <c r="Q19" s="49">
        <v>1.9</v>
      </c>
      <c r="R19" s="21">
        <v>568738</v>
      </c>
      <c r="S19" s="52">
        <v>36.5</v>
      </c>
    </row>
    <row r="20" spans="1:19" ht="37.5" customHeight="1">
      <c r="A20" s="178"/>
      <c r="B20" s="175">
        <v>3</v>
      </c>
      <c r="C20" s="12" t="s">
        <v>8</v>
      </c>
      <c r="D20" s="21">
        <v>4574807</v>
      </c>
      <c r="E20" s="49">
        <v>4.9</v>
      </c>
      <c r="F20" s="21">
        <v>4747577</v>
      </c>
      <c r="G20" s="49">
        <v>4.6</v>
      </c>
      <c r="H20" s="21">
        <v>-172770</v>
      </c>
      <c r="I20" s="52">
        <v>-3.6391194919008156</v>
      </c>
      <c r="K20" s="178"/>
      <c r="L20" s="175">
        <v>3</v>
      </c>
      <c r="M20" s="12" t="s">
        <v>8</v>
      </c>
      <c r="N20" s="21">
        <v>2044802</v>
      </c>
      <c r="O20" s="49">
        <v>2.7</v>
      </c>
      <c r="P20" s="21">
        <v>4256247</v>
      </c>
      <c r="Q20" s="49">
        <v>5.2</v>
      </c>
      <c r="R20" s="21">
        <v>-2211445</v>
      </c>
      <c r="S20" s="52">
        <v>-52</v>
      </c>
    </row>
    <row r="21" spans="1:19" ht="37.5" customHeight="1">
      <c r="A21" s="178"/>
      <c r="B21" s="175">
        <v>4</v>
      </c>
      <c r="C21" s="12" t="s">
        <v>9</v>
      </c>
      <c r="D21" s="21">
        <v>28662</v>
      </c>
      <c r="E21" s="428">
        <v>0</v>
      </c>
      <c r="F21" s="21">
        <v>45326</v>
      </c>
      <c r="G21" s="428">
        <v>0</v>
      </c>
      <c r="H21" s="21">
        <v>-16664</v>
      </c>
      <c r="I21" s="52">
        <v>-36.76477077174249</v>
      </c>
      <c r="K21" s="178"/>
      <c r="L21" s="175">
        <v>4</v>
      </c>
      <c r="M21" s="12" t="s">
        <v>9</v>
      </c>
      <c r="N21" s="21">
        <v>40101</v>
      </c>
      <c r="O21" s="49">
        <v>0.1</v>
      </c>
      <c r="P21" s="21">
        <v>71567</v>
      </c>
      <c r="Q21" s="49">
        <v>0.1</v>
      </c>
      <c r="R21" s="21">
        <v>-31466</v>
      </c>
      <c r="S21" s="52">
        <v>-44</v>
      </c>
    </row>
    <row r="22" spans="1:19" ht="37.5" customHeight="1">
      <c r="A22" s="178"/>
      <c r="B22" s="175">
        <v>5</v>
      </c>
      <c r="C22" s="12" t="s">
        <v>10</v>
      </c>
      <c r="D22" s="21">
        <v>2217693</v>
      </c>
      <c r="E22" s="49">
        <v>2.4</v>
      </c>
      <c r="F22" s="21">
        <v>3020369</v>
      </c>
      <c r="G22" s="49">
        <v>3</v>
      </c>
      <c r="H22" s="21">
        <v>-802676</v>
      </c>
      <c r="I22" s="52">
        <v>-26.57542836653402</v>
      </c>
      <c r="K22" s="178"/>
      <c r="L22" s="175">
        <v>5</v>
      </c>
      <c r="M22" s="12" t="s">
        <v>10</v>
      </c>
      <c r="N22" s="21">
        <v>3185172</v>
      </c>
      <c r="O22" s="49">
        <v>4.3</v>
      </c>
      <c r="P22" s="21">
        <v>3730690</v>
      </c>
      <c r="Q22" s="49">
        <v>4.5</v>
      </c>
      <c r="R22" s="21">
        <v>-545518</v>
      </c>
      <c r="S22" s="52">
        <v>-14.6</v>
      </c>
    </row>
    <row r="23" spans="1:19" ht="37.5" customHeight="1">
      <c r="A23" s="178"/>
      <c r="B23" s="175">
        <v>6</v>
      </c>
      <c r="C23" s="12" t="s">
        <v>11</v>
      </c>
      <c r="D23" s="21">
        <v>1405224</v>
      </c>
      <c r="E23" s="49">
        <v>1.5</v>
      </c>
      <c r="F23" s="21">
        <v>1422202</v>
      </c>
      <c r="G23" s="49">
        <v>1.4</v>
      </c>
      <c r="H23" s="21">
        <v>-16978</v>
      </c>
      <c r="I23" s="52">
        <v>-1.1937825990963309</v>
      </c>
      <c r="K23" s="178"/>
      <c r="L23" s="175">
        <v>6</v>
      </c>
      <c r="M23" s="12" t="s">
        <v>11</v>
      </c>
      <c r="N23" s="21">
        <v>1100384</v>
      </c>
      <c r="O23" s="49">
        <v>1.5</v>
      </c>
      <c r="P23" s="21">
        <v>901305</v>
      </c>
      <c r="Q23" s="49">
        <v>1.1</v>
      </c>
      <c r="R23" s="21">
        <v>199079</v>
      </c>
      <c r="S23" s="52">
        <v>22.1</v>
      </c>
    </row>
    <row r="24" spans="1:19" ht="37.5" customHeight="1">
      <c r="A24" s="178"/>
      <c r="B24" s="175">
        <v>7</v>
      </c>
      <c r="C24" s="12" t="s">
        <v>12</v>
      </c>
      <c r="D24" s="21">
        <v>11294615</v>
      </c>
      <c r="E24" s="49">
        <v>12.2</v>
      </c>
      <c r="F24" s="21">
        <v>14709894</v>
      </c>
      <c r="G24" s="49">
        <v>14.4</v>
      </c>
      <c r="H24" s="21">
        <v>-3415279</v>
      </c>
      <c r="I24" s="52">
        <v>-23.21756363438105</v>
      </c>
      <c r="K24" s="178"/>
      <c r="L24" s="175">
        <v>7</v>
      </c>
      <c r="M24" s="12" t="s">
        <v>12</v>
      </c>
      <c r="N24" s="21">
        <v>14357953</v>
      </c>
      <c r="O24" s="49">
        <v>19.2</v>
      </c>
      <c r="P24" s="21">
        <v>18252569</v>
      </c>
      <c r="Q24" s="49">
        <v>22.3</v>
      </c>
      <c r="R24" s="21">
        <v>-3894616</v>
      </c>
      <c r="S24" s="52">
        <v>-21.3</v>
      </c>
    </row>
    <row r="25" spans="1:19" ht="37.5" customHeight="1">
      <c r="A25" s="178"/>
      <c r="B25" s="175">
        <v>8</v>
      </c>
      <c r="C25" s="12" t="s">
        <v>13</v>
      </c>
      <c r="D25" s="21">
        <v>2789908</v>
      </c>
      <c r="E25" s="49">
        <v>3</v>
      </c>
      <c r="F25" s="21">
        <v>3175423</v>
      </c>
      <c r="G25" s="49">
        <v>3.1</v>
      </c>
      <c r="H25" s="21">
        <v>-385515</v>
      </c>
      <c r="I25" s="52">
        <v>-12.14058725404458</v>
      </c>
      <c r="K25" s="178"/>
      <c r="L25" s="175">
        <v>8</v>
      </c>
      <c r="M25" s="12" t="s">
        <v>13</v>
      </c>
      <c r="N25" s="21">
        <v>1757292</v>
      </c>
      <c r="O25" s="49">
        <v>2.4</v>
      </c>
      <c r="P25" s="21">
        <v>1740986</v>
      </c>
      <c r="Q25" s="49">
        <v>2.1</v>
      </c>
      <c r="R25" s="21">
        <v>16306</v>
      </c>
      <c r="S25" s="52">
        <v>0.9</v>
      </c>
    </row>
    <row r="26" spans="1:19" ht="37.5" customHeight="1">
      <c r="A26" s="178"/>
      <c r="B26" s="175">
        <v>9</v>
      </c>
      <c r="C26" s="12" t="s">
        <v>14</v>
      </c>
      <c r="D26" s="21">
        <v>14480924</v>
      </c>
      <c r="E26" s="49">
        <v>15.6</v>
      </c>
      <c r="F26" s="21">
        <v>15428748</v>
      </c>
      <c r="G26" s="49">
        <v>15.1</v>
      </c>
      <c r="H26" s="21">
        <v>-947824</v>
      </c>
      <c r="I26" s="52">
        <v>-6.143233397810373</v>
      </c>
      <c r="K26" s="178"/>
      <c r="L26" s="175">
        <v>9</v>
      </c>
      <c r="M26" s="12" t="s">
        <v>14</v>
      </c>
      <c r="N26" s="21">
        <v>9703987</v>
      </c>
      <c r="O26" s="49">
        <v>13</v>
      </c>
      <c r="P26" s="21">
        <v>9691495</v>
      </c>
      <c r="Q26" s="49">
        <v>11.8</v>
      </c>
      <c r="R26" s="21">
        <v>12492</v>
      </c>
      <c r="S26" s="52">
        <v>0.1</v>
      </c>
    </row>
    <row r="27" spans="1:19" ht="37.5" customHeight="1" thickBot="1">
      <c r="A27" s="179"/>
      <c r="B27" s="180">
        <v>10</v>
      </c>
      <c r="C27" s="165" t="s">
        <v>45</v>
      </c>
      <c r="D27" s="21">
        <v>78395</v>
      </c>
      <c r="E27" s="49">
        <v>0.1</v>
      </c>
      <c r="F27" s="21">
        <v>625282</v>
      </c>
      <c r="G27" s="49">
        <v>0.6</v>
      </c>
      <c r="H27" s="181">
        <v>-546887</v>
      </c>
      <c r="I27" s="168">
        <v>-87.46245693942893</v>
      </c>
      <c r="K27" s="179"/>
      <c r="L27" s="180">
        <v>10</v>
      </c>
      <c r="M27" s="165" t="s">
        <v>45</v>
      </c>
      <c r="N27" s="21">
        <v>2812076</v>
      </c>
      <c r="O27" s="49">
        <v>3.8</v>
      </c>
      <c r="P27" s="21">
        <v>462825</v>
      </c>
      <c r="Q27" s="49">
        <v>0.6</v>
      </c>
      <c r="R27" s="181">
        <v>2349251</v>
      </c>
      <c r="S27" s="168">
        <v>507.6</v>
      </c>
    </row>
    <row r="28" spans="1:19" ht="18" customHeight="1">
      <c r="A28" s="767" t="s">
        <v>32</v>
      </c>
      <c r="B28" s="765" t="s">
        <v>156</v>
      </c>
      <c r="C28" s="765"/>
      <c r="D28" s="765"/>
      <c r="E28" s="765"/>
      <c r="F28" s="765"/>
      <c r="G28" s="765"/>
      <c r="H28" s="765"/>
      <c r="I28" s="765"/>
      <c r="K28" s="767" t="s">
        <v>32</v>
      </c>
      <c r="L28" s="765" t="s">
        <v>156</v>
      </c>
      <c r="M28" s="765"/>
      <c r="N28" s="765"/>
      <c r="O28" s="765"/>
      <c r="P28" s="765"/>
      <c r="Q28" s="765"/>
      <c r="R28" s="765"/>
      <c r="S28" s="765"/>
    </row>
    <row r="29" spans="1:19" ht="18" customHeight="1">
      <c r="A29" s="768"/>
      <c r="B29" s="766"/>
      <c r="C29" s="766"/>
      <c r="D29" s="766"/>
      <c r="E29" s="766"/>
      <c r="F29" s="766"/>
      <c r="G29" s="766"/>
      <c r="H29" s="766"/>
      <c r="I29" s="766"/>
      <c r="K29" s="768"/>
      <c r="L29" s="766"/>
      <c r="M29" s="766"/>
      <c r="N29" s="766"/>
      <c r="O29" s="766"/>
      <c r="P29" s="766"/>
      <c r="Q29" s="766"/>
      <c r="R29" s="766"/>
      <c r="S29" s="766"/>
    </row>
    <row r="31" spans="4:6" ht="14.25">
      <c r="D31" s="39"/>
      <c r="F31" s="39"/>
    </row>
  </sheetData>
  <sheetProtection/>
  <mergeCells count="20">
    <mergeCell ref="K6:M6"/>
    <mergeCell ref="K17:M17"/>
    <mergeCell ref="K28:K29"/>
    <mergeCell ref="L28:S29"/>
    <mergeCell ref="R2:S2"/>
    <mergeCell ref="K3:M4"/>
    <mergeCell ref="N3:O3"/>
    <mergeCell ref="P3:Q3"/>
    <mergeCell ref="R3:S3"/>
    <mergeCell ref="K5:M5"/>
    <mergeCell ref="H2:I2"/>
    <mergeCell ref="H3:I3"/>
    <mergeCell ref="A17:C17"/>
    <mergeCell ref="A5:C5"/>
    <mergeCell ref="B28:I29"/>
    <mergeCell ref="A28:A29"/>
    <mergeCell ref="A3:C4"/>
    <mergeCell ref="D3:E3"/>
    <mergeCell ref="A6:C6"/>
    <mergeCell ref="F3:G3"/>
  </mergeCells>
  <printOptions horizontalCentered="1"/>
  <pageMargins left="0.7874015748031497" right="0.7874015748031497" top="0.7874015748031497" bottom="0.3937007874015748" header="0.5118110236220472" footer="0.5118110236220472"/>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sheetPr>
    <tabColor rgb="FFFFFF00"/>
  </sheetPr>
  <dimension ref="A1:AC26"/>
  <sheetViews>
    <sheetView showGridLines="0" tabSelected="1" view="pageBreakPreview" zoomScale="70" zoomScaleSheetLayoutView="70" zoomScalePageLayoutView="0" workbookViewId="0" topLeftCell="A1">
      <pane xSplit="3" ySplit="4" topLeftCell="Q5" activePane="bottomRight" state="frozen"/>
      <selection pane="topLeft" activeCell="AL12" sqref="AL12"/>
      <selection pane="topRight" activeCell="AL12" sqref="AL12"/>
      <selection pane="bottomLeft" activeCell="AL12" sqref="AL12"/>
      <selection pane="bottomRight" activeCell="Q1" sqref="Q1:Q16384"/>
    </sheetView>
  </sheetViews>
  <sheetFormatPr defaultColWidth="9.00390625" defaultRowHeight="13.5"/>
  <cols>
    <col min="1" max="1" width="4.25390625" style="71" customWidth="1"/>
    <col min="2" max="2" width="35.75390625" style="71" customWidth="1"/>
    <col min="3" max="3" width="7.125" style="71" customWidth="1"/>
    <col min="4" max="11" width="16.00390625" style="71" hidden="1" customWidth="1"/>
    <col min="12" max="17" width="19.25390625" style="71" hidden="1" customWidth="1"/>
    <col min="18" max="23" width="19.25390625" style="71" customWidth="1"/>
    <col min="24" max="24" width="9.00390625" style="182" customWidth="1"/>
    <col min="25" max="25" width="16.125" style="71" customWidth="1"/>
    <col min="26" max="27" width="9.00390625" style="71" customWidth="1"/>
    <col min="28" max="28" width="10.875" style="71" bestFit="1" customWidth="1"/>
    <col min="29" max="16384" width="9.00390625" style="71" customWidth="1"/>
  </cols>
  <sheetData>
    <row r="1" spans="1:24" s="243" customFormat="1" ht="20.25" customHeight="1">
      <c r="A1" s="243" t="s">
        <v>163</v>
      </c>
      <c r="X1" s="251"/>
    </row>
    <row r="2" spans="8:24" s="243" customFormat="1" ht="20.25" customHeight="1" thickBot="1">
      <c r="H2" s="244"/>
      <c r="I2" s="244"/>
      <c r="J2" s="244"/>
      <c r="K2" s="244"/>
      <c r="L2" s="244"/>
      <c r="M2" s="244"/>
      <c r="N2" s="244"/>
      <c r="O2" s="244"/>
      <c r="P2" s="244"/>
      <c r="Q2" s="244"/>
      <c r="R2" s="244"/>
      <c r="S2" s="244"/>
      <c r="U2" s="244"/>
      <c r="V2" s="244"/>
      <c r="W2" s="244" t="s">
        <v>74</v>
      </c>
      <c r="X2" s="251"/>
    </row>
    <row r="3" spans="1:23" ht="20.25" customHeight="1">
      <c r="A3" s="694" t="s">
        <v>84</v>
      </c>
      <c r="B3" s="695"/>
      <c r="C3" s="696"/>
      <c r="D3" s="774">
        <v>10</v>
      </c>
      <c r="E3" s="774">
        <v>11</v>
      </c>
      <c r="F3" s="774">
        <v>12</v>
      </c>
      <c r="G3" s="750">
        <v>13</v>
      </c>
      <c r="H3" s="774">
        <v>14</v>
      </c>
      <c r="I3" s="774">
        <v>15</v>
      </c>
      <c r="J3" s="750">
        <v>17</v>
      </c>
      <c r="K3" s="750">
        <v>18</v>
      </c>
      <c r="L3" s="750">
        <v>19</v>
      </c>
      <c r="M3" s="750">
        <v>20</v>
      </c>
      <c r="N3" s="774">
        <v>21</v>
      </c>
      <c r="O3" s="774">
        <v>22</v>
      </c>
      <c r="P3" s="750">
        <v>23</v>
      </c>
      <c r="Q3" s="774">
        <v>24</v>
      </c>
      <c r="R3" s="774">
        <v>25</v>
      </c>
      <c r="S3" s="695">
        <v>26</v>
      </c>
      <c r="T3" s="750">
        <v>27</v>
      </c>
      <c r="U3" s="774">
        <v>28</v>
      </c>
      <c r="V3" s="774">
        <v>29</v>
      </c>
      <c r="W3" s="769">
        <v>30</v>
      </c>
    </row>
    <row r="4" spans="1:23" ht="20.25" customHeight="1">
      <c r="A4" s="733"/>
      <c r="B4" s="734"/>
      <c r="C4" s="735"/>
      <c r="D4" s="724"/>
      <c r="E4" s="724"/>
      <c r="F4" s="724"/>
      <c r="G4" s="737"/>
      <c r="H4" s="724"/>
      <c r="I4" s="724"/>
      <c r="J4" s="737"/>
      <c r="K4" s="737"/>
      <c r="L4" s="737"/>
      <c r="M4" s="737"/>
      <c r="N4" s="724"/>
      <c r="O4" s="724"/>
      <c r="P4" s="737"/>
      <c r="Q4" s="724"/>
      <c r="R4" s="724"/>
      <c r="S4" s="734"/>
      <c r="T4" s="737"/>
      <c r="U4" s="724"/>
      <c r="V4" s="724"/>
      <c r="W4" s="770"/>
    </row>
    <row r="5" spans="1:24" s="1" customFormat="1" ht="27" customHeight="1">
      <c r="A5" s="771" t="s">
        <v>0</v>
      </c>
      <c r="B5" s="205" t="s">
        <v>122</v>
      </c>
      <c r="C5" s="6" t="s">
        <v>159</v>
      </c>
      <c r="D5" s="183">
        <v>83774943</v>
      </c>
      <c r="E5" s="184">
        <v>84395341</v>
      </c>
      <c r="F5" s="183">
        <v>83039822</v>
      </c>
      <c r="G5" s="184">
        <v>80825795</v>
      </c>
      <c r="H5" s="183">
        <v>76858661</v>
      </c>
      <c r="I5" s="183">
        <v>76629898</v>
      </c>
      <c r="J5" s="185">
        <v>103395641</v>
      </c>
      <c r="K5" s="185">
        <v>103791398</v>
      </c>
      <c r="L5" s="185">
        <v>105626703</v>
      </c>
      <c r="M5" s="185">
        <v>100985775</v>
      </c>
      <c r="N5" s="183">
        <v>103160299</v>
      </c>
      <c r="O5" s="183">
        <v>99808914</v>
      </c>
      <c r="P5" s="185">
        <v>97972926</v>
      </c>
      <c r="Q5" s="183">
        <v>92205726</v>
      </c>
      <c r="R5" s="183">
        <v>91206354</v>
      </c>
      <c r="S5" s="184">
        <v>90583094</v>
      </c>
      <c r="T5" s="185">
        <v>91155613</v>
      </c>
      <c r="U5" s="183">
        <v>89195132</v>
      </c>
      <c r="V5" s="183">
        <v>88796245</v>
      </c>
      <c r="W5" s="528">
        <v>90366463</v>
      </c>
      <c r="X5" s="128"/>
    </row>
    <row r="6" spans="1:24" s="1" customFormat="1" ht="27" customHeight="1">
      <c r="A6" s="779"/>
      <c r="B6" s="11" t="s">
        <v>102</v>
      </c>
      <c r="C6" s="12" t="s">
        <v>160</v>
      </c>
      <c r="D6" s="186">
        <v>57561552</v>
      </c>
      <c r="E6" s="187">
        <v>57681592</v>
      </c>
      <c r="F6" s="186">
        <v>54996599</v>
      </c>
      <c r="G6" s="187">
        <v>54326866</v>
      </c>
      <c r="H6" s="186">
        <v>52580768</v>
      </c>
      <c r="I6" s="186">
        <v>51843107</v>
      </c>
      <c r="J6" s="188">
        <v>72510926</v>
      </c>
      <c r="K6" s="188">
        <v>71659183</v>
      </c>
      <c r="L6" s="188">
        <v>69599206</v>
      </c>
      <c r="M6" s="188">
        <v>67008285</v>
      </c>
      <c r="N6" s="186">
        <v>65659775</v>
      </c>
      <c r="O6" s="186">
        <v>62531309</v>
      </c>
      <c r="P6" s="188">
        <v>61447052</v>
      </c>
      <c r="Q6" s="186">
        <v>58273267</v>
      </c>
      <c r="R6" s="186">
        <v>56754162</v>
      </c>
      <c r="S6" s="187">
        <v>57951109</v>
      </c>
      <c r="T6" s="188">
        <v>52744578</v>
      </c>
      <c r="U6" s="186">
        <v>57961640</v>
      </c>
      <c r="V6" s="186">
        <v>57880365</v>
      </c>
      <c r="W6" s="529">
        <v>58387936</v>
      </c>
      <c r="X6" s="128"/>
    </row>
    <row r="7" spans="1:24" s="1" customFormat="1" ht="27" customHeight="1">
      <c r="A7" s="779"/>
      <c r="B7" s="11" t="s">
        <v>127</v>
      </c>
      <c r="C7" s="12" t="s">
        <v>161</v>
      </c>
      <c r="D7" s="186">
        <v>262521040</v>
      </c>
      <c r="E7" s="187">
        <v>275536141</v>
      </c>
      <c r="F7" s="186">
        <v>296120578</v>
      </c>
      <c r="G7" s="187">
        <v>298862136</v>
      </c>
      <c r="H7" s="186">
        <v>294023953</v>
      </c>
      <c r="I7" s="186">
        <v>298554029</v>
      </c>
      <c r="J7" s="188">
        <v>382023785</v>
      </c>
      <c r="K7" s="188">
        <v>372119879</v>
      </c>
      <c r="L7" s="188">
        <v>380214105</v>
      </c>
      <c r="M7" s="188">
        <v>373886588</v>
      </c>
      <c r="N7" s="186">
        <v>392152820</v>
      </c>
      <c r="O7" s="186">
        <v>395205898</v>
      </c>
      <c r="P7" s="188">
        <v>388604205</v>
      </c>
      <c r="Q7" s="186">
        <v>384417219</v>
      </c>
      <c r="R7" s="186">
        <v>390620610</v>
      </c>
      <c r="S7" s="187">
        <v>390748131</v>
      </c>
      <c r="T7" s="188">
        <v>394176409</v>
      </c>
      <c r="U7" s="186">
        <v>391107320</v>
      </c>
      <c r="V7" s="186">
        <v>390321684</v>
      </c>
      <c r="W7" s="529">
        <v>388773012</v>
      </c>
      <c r="X7" s="128"/>
    </row>
    <row r="8" spans="1:24" s="1" customFormat="1" ht="27" customHeight="1">
      <c r="A8" s="779"/>
      <c r="B8" s="250" t="s">
        <v>130</v>
      </c>
      <c r="C8" s="12"/>
      <c r="D8" s="130">
        <v>-1.6</v>
      </c>
      <c r="E8" s="173">
        <v>0.7</v>
      </c>
      <c r="F8" s="130">
        <v>-1.6</v>
      </c>
      <c r="G8" s="130">
        <v>-2.7</v>
      </c>
      <c r="H8" s="130">
        <v>-4.9</v>
      </c>
      <c r="I8" s="130">
        <v>-0.3</v>
      </c>
      <c r="J8" s="126">
        <v>5.7165906025542474</v>
      </c>
      <c r="K8" s="126">
        <v>0.38275984961493686</v>
      </c>
      <c r="L8" s="126">
        <v>1.76826310789262</v>
      </c>
      <c r="M8" s="126">
        <f>(((M5-L5)/L5)*100)</f>
        <v>-4.393707148087354</v>
      </c>
      <c r="N8" s="130">
        <f>(((N5-M5)/M5)*100)</f>
        <v>2.153297333213515</v>
      </c>
      <c r="O8" s="130">
        <f>(((O5-N5)/N5)*100)</f>
        <v>-3.248715865005393</v>
      </c>
      <c r="P8" s="126">
        <f>(((P5-O5)/O5)*100)</f>
        <v>-1.8395030327651898</v>
      </c>
      <c r="Q8" s="130">
        <v>-5.886524201594224</v>
      </c>
      <c r="R8" s="130">
        <v>-1.1</v>
      </c>
      <c r="S8" s="173">
        <v>-0.7</v>
      </c>
      <c r="T8" s="126">
        <v>0.6</v>
      </c>
      <c r="U8" s="130">
        <v>-2.2</v>
      </c>
      <c r="V8" s="130">
        <v>-2.6</v>
      </c>
      <c r="W8" s="530">
        <v>1.3</v>
      </c>
      <c r="X8" s="128"/>
    </row>
    <row r="9" spans="1:24" s="1" customFormat="1" ht="27" customHeight="1">
      <c r="A9" s="779"/>
      <c r="B9" s="250" t="s">
        <v>131</v>
      </c>
      <c r="C9" s="12"/>
      <c r="D9" s="130">
        <v>4.1</v>
      </c>
      <c r="E9" s="173">
        <v>5</v>
      </c>
      <c r="F9" s="130">
        <v>7.5</v>
      </c>
      <c r="G9" s="173">
        <v>0.9</v>
      </c>
      <c r="H9" s="130">
        <v>-1.6</v>
      </c>
      <c r="I9" s="130">
        <v>1.5</v>
      </c>
      <c r="J9" s="126">
        <v>8.51447053481822</v>
      </c>
      <c r="K9" s="126">
        <v>-2.592484130274768</v>
      </c>
      <c r="L9" s="126">
        <v>2.1751662452840903</v>
      </c>
      <c r="M9" s="126">
        <f>(((M7-L7)/L7)*100)</f>
        <v>-1.6641983863276193</v>
      </c>
      <c r="N9" s="130">
        <f>(((N7-M7)/M7)*100)</f>
        <v>4.885500733714471</v>
      </c>
      <c r="O9" s="130">
        <f>(((O7-N7)/N7)*100)</f>
        <v>0.778542915998921</v>
      </c>
      <c r="P9" s="126">
        <f>(((P7-O7)/O7)*100)</f>
        <v>-1.6704439466639742</v>
      </c>
      <c r="Q9" s="130">
        <v>-1.0774422783201743</v>
      </c>
      <c r="R9" s="130">
        <v>1.6</v>
      </c>
      <c r="S9" s="472">
        <v>0</v>
      </c>
      <c r="T9" s="473">
        <v>0.9</v>
      </c>
      <c r="U9" s="486">
        <v>-0.8</v>
      </c>
      <c r="V9" s="486">
        <v>-1</v>
      </c>
      <c r="W9" s="531">
        <v>-0.6</v>
      </c>
      <c r="X9" s="128"/>
    </row>
    <row r="10" spans="1:24" s="1" customFormat="1" ht="27" customHeight="1">
      <c r="A10" s="780"/>
      <c r="B10" s="226" t="s">
        <v>132</v>
      </c>
      <c r="C10" s="165" t="s">
        <v>162</v>
      </c>
      <c r="D10" s="166">
        <v>31.9</v>
      </c>
      <c r="E10" s="189">
        <v>30.6</v>
      </c>
      <c r="F10" s="166">
        <v>28</v>
      </c>
      <c r="G10" s="189">
        <v>27</v>
      </c>
      <c r="H10" s="166">
        <v>26.1</v>
      </c>
      <c r="I10" s="166">
        <v>25.7</v>
      </c>
      <c r="J10" s="190">
        <v>27.065236527092157</v>
      </c>
      <c r="K10" s="190">
        <v>27.891925118034344</v>
      </c>
      <c r="L10" s="190">
        <v>27.7808481092515</v>
      </c>
      <c r="M10" s="190">
        <f>(M5/M7)*100</f>
        <v>27.00973456688957</v>
      </c>
      <c r="N10" s="166">
        <f>(N5/N7)*100</f>
        <v>26.306147435073907</v>
      </c>
      <c r="O10" s="166">
        <f>(O5/O7)*100</f>
        <v>25.254915097446247</v>
      </c>
      <c r="P10" s="190">
        <f>(P5/P7)*100</f>
        <v>25.211494044435263</v>
      </c>
      <c r="Q10" s="166">
        <v>23.985847002342524</v>
      </c>
      <c r="R10" s="166">
        <v>23.3</v>
      </c>
      <c r="S10" s="189">
        <v>23.2</v>
      </c>
      <c r="T10" s="190">
        <v>23.1</v>
      </c>
      <c r="U10" s="166">
        <v>22.8</v>
      </c>
      <c r="V10" s="166">
        <v>22.7</v>
      </c>
      <c r="W10" s="532">
        <v>23.2</v>
      </c>
      <c r="X10" s="128"/>
    </row>
    <row r="11" spans="1:24" s="1" customFormat="1" ht="27" customHeight="1">
      <c r="A11" s="781" t="s">
        <v>19</v>
      </c>
      <c r="B11" s="205" t="s">
        <v>122</v>
      </c>
      <c r="C11" s="6" t="s">
        <v>159</v>
      </c>
      <c r="D11" s="183">
        <v>35970562</v>
      </c>
      <c r="E11" s="184">
        <v>35699016</v>
      </c>
      <c r="F11" s="183">
        <v>35185068</v>
      </c>
      <c r="G11" s="184">
        <v>34892414</v>
      </c>
      <c r="H11" s="183">
        <v>34225104</v>
      </c>
      <c r="I11" s="183">
        <v>31416322</v>
      </c>
      <c r="J11" s="185">
        <v>9381965</v>
      </c>
      <c r="K11" s="185">
        <v>8983399</v>
      </c>
      <c r="L11" s="185">
        <v>7412889</v>
      </c>
      <c r="M11" s="185">
        <v>7163465</v>
      </c>
      <c r="N11" s="183">
        <v>6032669</v>
      </c>
      <c r="O11" s="183">
        <v>5929214</v>
      </c>
      <c r="P11" s="185">
        <v>5886672</v>
      </c>
      <c r="Q11" s="183">
        <v>5733741</v>
      </c>
      <c r="R11" s="183">
        <v>5436862</v>
      </c>
      <c r="S11" s="184">
        <v>5455835</v>
      </c>
      <c r="T11" s="185">
        <v>5468804</v>
      </c>
      <c r="U11" s="183">
        <v>5413833</v>
      </c>
      <c r="V11" s="183">
        <v>5316587</v>
      </c>
      <c r="W11" s="528">
        <v>5129633</v>
      </c>
      <c r="X11" s="128"/>
    </row>
    <row r="12" spans="1:24" s="1" customFormat="1" ht="27" customHeight="1">
      <c r="A12" s="782"/>
      <c r="B12" s="11" t="s">
        <v>102</v>
      </c>
      <c r="C12" s="12" t="s">
        <v>160</v>
      </c>
      <c r="D12" s="186">
        <v>23442217</v>
      </c>
      <c r="E12" s="187">
        <v>22988105</v>
      </c>
      <c r="F12" s="186">
        <v>22392620</v>
      </c>
      <c r="G12" s="187">
        <v>22326572</v>
      </c>
      <c r="H12" s="186">
        <v>21693211</v>
      </c>
      <c r="I12" s="186">
        <v>20035045</v>
      </c>
      <c r="J12" s="188">
        <v>6166414</v>
      </c>
      <c r="K12" s="188">
        <v>5976172</v>
      </c>
      <c r="L12" s="188">
        <v>4801659</v>
      </c>
      <c r="M12" s="188">
        <v>4563473</v>
      </c>
      <c r="N12" s="186">
        <v>3754426</v>
      </c>
      <c r="O12" s="186">
        <v>3616606</v>
      </c>
      <c r="P12" s="188">
        <v>3482878</v>
      </c>
      <c r="Q12" s="186">
        <v>3438556</v>
      </c>
      <c r="R12" s="186">
        <v>3276550</v>
      </c>
      <c r="S12" s="187">
        <v>3284095</v>
      </c>
      <c r="T12" s="188">
        <v>3918991</v>
      </c>
      <c r="U12" s="186">
        <v>3338878</v>
      </c>
      <c r="V12" s="186">
        <v>3232598</v>
      </c>
      <c r="W12" s="529">
        <v>3236661</v>
      </c>
      <c r="X12" s="128"/>
    </row>
    <row r="13" spans="1:24" s="1" customFormat="1" ht="27" customHeight="1">
      <c r="A13" s="782"/>
      <c r="B13" s="11" t="s">
        <v>127</v>
      </c>
      <c r="C13" s="12" t="s">
        <v>161</v>
      </c>
      <c r="D13" s="186">
        <v>120315514</v>
      </c>
      <c r="E13" s="187">
        <v>124343915</v>
      </c>
      <c r="F13" s="186">
        <v>130599422</v>
      </c>
      <c r="G13" s="187">
        <v>130754975</v>
      </c>
      <c r="H13" s="186">
        <v>129539942</v>
      </c>
      <c r="I13" s="186">
        <v>121138303</v>
      </c>
      <c r="J13" s="188">
        <v>36334834</v>
      </c>
      <c r="K13" s="188">
        <v>34699822</v>
      </c>
      <c r="L13" s="188">
        <v>29645657</v>
      </c>
      <c r="M13" s="188">
        <v>29514398</v>
      </c>
      <c r="N13" s="186">
        <v>27790709</v>
      </c>
      <c r="O13" s="186">
        <v>29134895</v>
      </c>
      <c r="P13" s="188">
        <v>27185121</v>
      </c>
      <c r="Q13" s="186">
        <v>26710370</v>
      </c>
      <c r="R13" s="186">
        <v>26702950</v>
      </c>
      <c r="S13" s="187">
        <v>26292285</v>
      </c>
      <c r="T13" s="188">
        <v>26858205</v>
      </c>
      <c r="U13" s="186">
        <v>26263119</v>
      </c>
      <c r="V13" s="186">
        <v>26565748</v>
      </c>
      <c r="W13" s="529">
        <v>26590989</v>
      </c>
      <c r="X13" s="128"/>
    </row>
    <row r="14" spans="1:24" s="1" customFormat="1" ht="27" customHeight="1">
      <c r="A14" s="782"/>
      <c r="B14" s="250" t="s">
        <v>130</v>
      </c>
      <c r="C14" s="12"/>
      <c r="D14" s="130">
        <v>0.9</v>
      </c>
      <c r="E14" s="173">
        <v>-0.8</v>
      </c>
      <c r="F14" s="130">
        <v>-1.4</v>
      </c>
      <c r="G14" s="173">
        <v>-0.8</v>
      </c>
      <c r="H14" s="130">
        <v>-1.9</v>
      </c>
      <c r="I14" s="130">
        <v>-8.2</v>
      </c>
      <c r="J14" s="126">
        <v>-50.18680019613158</v>
      </c>
      <c r="K14" s="126">
        <v>-4.248214526487788</v>
      </c>
      <c r="L14" s="126">
        <v>-17.482358292223243</v>
      </c>
      <c r="M14" s="126">
        <f>(((M11-L11)/L11)*100)</f>
        <v>-3.3647340463347017</v>
      </c>
      <c r="N14" s="130">
        <f>(((N11-M11)/M11)*100)</f>
        <v>-15.785600962662622</v>
      </c>
      <c r="O14" s="130">
        <f>(((O11-N11)/N11)*100)</f>
        <v>-1.7149125867837272</v>
      </c>
      <c r="P14" s="126">
        <f>(((P11-O11)/O11)*100)</f>
        <v>-0.7174981371898534</v>
      </c>
      <c r="Q14" s="130">
        <v>-2.5979195035836886</v>
      </c>
      <c r="R14" s="130">
        <v>-5.177753930636212</v>
      </c>
      <c r="S14" s="173">
        <v>0.3489696814081358</v>
      </c>
      <c r="T14" s="126">
        <v>0.23770880167747008</v>
      </c>
      <c r="U14" s="130">
        <v>-1.0051740746239946</v>
      </c>
      <c r="V14" s="130">
        <v>-2.7833690876469515</v>
      </c>
      <c r="W14" s="530">
        <v>-5.249515454207768</v>
      </c>
      <c r="X14" s="128"/>
    </row>
    <row r="15" spans="1:29" s="1" customFormat="1" ht="27" customHeight="1">
      <c r="A15" s="782"/>
      <c r="B15" s="250" t="s">
        <v>131</v>
      </c>
      <c r="C15" s="12"/>
      <c r="D15" s="130">
        <v>3.2</v>
      </c>
      <c r="E15" s="173">
        <v>3.3</v>
      </c>
      <c r="F15" s="130">
        <v>5</v>
      </c>
      <c r="G15" s="173">
        <v>0.1</v>
      </c>
      <c r="H15" s="130">
        <v>-0.9</v>
      </c>
      <c r="I15" s="130">
        <v>-6.5</v>
      </c>
      <c r="J15" s="126">
        <v>-50.27911694760907</v>
      </c>
      <c r="K15" s="126">
        <v>-4.499847171449854</v>
      </c>
      <c r="L15" s="126">
        <v>-14.565391718724092</v>
      </c>
      <c r="M15" s="126">
        <f>(((M13-L13)/L13)*100)</f>
        <v>-0.4427596258028621</v>
      </c>
      <c r="N15" s="130">
        <f>(((N13-M13)/M13)*100)</f>
        <v>-5.840163163754856</v>
      </c>
      <c r="O15" s="130">
        <f>(((O13-N13)/N13)*100)</f>
        <v>4.836817945162896</v>
      </c>
      <c r="P15" s="126">
        <f>(((P13-O13)/O13)*100)</f>
        <v>-6.692229369627039</v>
      </c>
      <c r="Q15" s="130">
        <v>-1.7463633875309952</v>
      </c>
      <c r="R15" s="130">
        <v>-0.02777947291632426</v>
      </c>
      <c r="S15" s="173">
        <v>-1.5379012431210783</v>
      </c>
      <c r="T15" s="126">
        <v>2.1524184756098608</v>
      </c>
      <c r="U15" s="130">
        <v>-2.2156581201163665</v>
      </c>
      <c r="V15" s="130">
        <v>-1.0888925749133271</v>
      </c>
      <c r="W15" s="530">
        <v>1.2484046544509813</v>
      </c>
      <c r="X15" s="128"/>
      <c r="AC15" s="422"/>
    </row>
    <row r="16" spans="1:24" s="1" customFormat="1" ht="27" customHeight="1">
      <c r="A16" s="783"/>
      <c r="B16" s="226" t="s">
        <v>132</v>
      </c>
      <c r="C16" s="165" t="s">
        <v>162</v>
      </c>
      <c r="D16" s="166">
        <v>29.9</v>
      </c>
      <c r="E16" s="189">
        <v>28.7</v>
      </c>
      <c r="F16" s="166">
        <v>26.9</v>
      </c>
      <c r="G16" s="189">
        <v>26.7</v>
      </c>
      <c r="H16" s="166">
        <v>26.4</v>
      </c>
      <c r="I16" s="166">
        <v>25.9</v>
      </c>
      <c r="J16" s="190">
        <v>25.820855545948003</v>
      </c>
      <c r="K16" s="190">
        <v>25.88889072687462</v>
      </c>
      <c r="L16" s="190">
        <v>25.004974590375916</v>
      </c>
      <c r="M16" s="190">
        <f>(M11/M13)*100</f>
        <v>24.271086267793773</v>
      </c>
      <c r="N16" s="166">
        <f>(N11/N13)*100</f>
        <v>21.707503036356503</v>
      </c>
      <c r="O16" s="166">
        <f>(O11/O13)*100</f>
        <v>20.350902242826</v>
      </c>
      <c r="P16" s="190">
        <f>(P11/P13)*100</f>
        <v>21.65402169811935</v>
      </c>
      <c r="Q16" s="166">
        <v>21.46634808877601</v>
      </c>
      <c r="R16" s="166">
        <v>20.36052945461082</v>
      </c>
      <c r="S16" s="189">
        <v>20.750706908889814</v>
      </c>
      <c r="T16" s="190">
        <v>20.36176282070972</v>
      </c>
      <c r="U16" s="166">
        <v>20.613823514259675</v>
      </c>
      <c r="V16" s="166">
        <v>20.01293921782289</v>
      </c>
      <c r="W16" s="532">
        <v>19.290869549831335</v>
      </c>
      <c r="X16" s="128"/>
    </row>
    <row r="17" spans="1:25" s="1" customFormat="1" ht="27" customHeight="1">
      <c r="A17" s="771" t="s">
        <v>2</v>
      </c>
      <c r="B17" s="205" t="s">
        <v>122</v>
      </c>
      <c r="C17" s="6" t="s">
        <v>159</v>
      </c>
      <c r="D17" s="183">
        <v>119745505</v>
      </c>
      <c r="E17" s="184">
        <v>120094357</v>
      </c>
      <c r="F17" s="183">
        <v>118224890</v>
      </c>
      <c r="G17" s="185">
        <v>115718209</v>
      </c>
      <c r="H17" s="183">
        <v>111083765</v>
      </c>
      <c r="I17" s="183">
        <v>108046220</v>
      </c>
      <c r="J17" s="185">
        <v>112777606</v>
      </c>
      <c r="K17" s="185">
        <v>112774797</v>
      </c>
      <c r="L17" s="185">
        <v>113039592</v>
      </c>
      <c r="M17" s="185">
        <f aca="true" t="shared" si="0" ref="M17:P19">M5+M11</f>
        <v>108149240</v>
      </c>
      <c r="N17" s="183">
        <f t="shared" si="0"/>
        <v>109192968</v>
      </c>
      <c r="O17" s="183">
        <f t="shared" si="0"/>
        <v>105738128</v>
      </c>
      <c r="P17" s="185">
        <f t="shared" si="0"/>
        <v>103859598</v>
      </c>
      <c r="Q17" s="183">
        <v>97939467</v>
      </c>
      <c r="R17" s="183">
        <v>96643216</v>
      </c>
      <c r="S17" s="184">
        <v>96038929</v>
      </c>
      <c r="T17" s="185">
        <v>96624417</v>
      </c>
      <c r="U17" s="183">
        <v>94608965</v>
      </c>
      <c r="V17" s="183">
        <v>94112832</v>
      </c>
      <c r="W17" s="528">
        <v>95496096</v>
      </c>
      <c r="X17" s="128"/>
      <c r="Y17" s="39"/>
    </row>
    <row r="18" spans="1:24" s="1" customFormat="1" ht="27" customHeight="1">
      <c r="A18" s="772"/>
      <c r="B18" s="11" t="s">
        <v>102</v>
      </c>
      <c r="C18" s="12" t="s">
        <v>160</v>
      </c>
      <c r="D18" s="186">
        <v>81003769</v>
      </c>
      <c r="E18" s="187">
        <v>80669697</v>
      </c>
      <c r="F18" s="186">
        <v>77389219</v>
      </c>
      <c r="G18" s="188">
        <v>76653438</v>
      </c>
      <c r="H18" s="186">
        <v>74273979</v>
      </c>
      <c r="I18" s="186">
        <v>71878152</v>
      </c>
      <c r="J18" s="188">
        <v>78677340</v>
      </c>
      <c r="K18" s="188">
        <v>77635355</v>
      </c>
      <c r="L18" s="188">
        <v>74400865</v>
      </c>
      <c r="M18" s="188">
        <f t="shared" si="0"/>
        <v>71571758</v>
      </c>
      <c r="N18" s="186">
        <f t="shared" si="0"/>
        <v>69414201</v>
      </c>
      <c r="O18" s="186">
        <f t="shared" si="0"/>
        <v>66147915</v>
      </c>
      <c r="P18" s="188">
        <f t="shared" si="0"/>
        <v>64929930</v>
      </c>
      <c r="Q18" s="186">
        <v>61711823</v>
      </c>
      <c r="R18" s="186">
        <v>60030712</v>
      </c>
      <c r="S18" s="187">
        <v>61235204</v>
      </c>
      <c r="T18" s="188">
        <v>56663569</v>
      </c>
      <c r="U18" s="186">
        <v>61300518</v>
      </c>
      <c r="V18" s="186">
        <v>61112963</v>
      </c>
      <c r="W18" s="529">
        <v>61624597</v>
      </c>
      <c r="X18" s="128"/>
    </row>
    <row r="19" spans="1:25" s="1" customFormat="1" ht="27" customHeight="1">
      <c r="A19" s="772"/>
      <c r="B19" s="11" t="s">
        <v>127</v>
      </c>
      <c r="C19" s="12" t="s">
        <v>161</v>
      </c>
      <c r="D19" s="186">
        <v>382836554</v>
      </c>
      <c r="E19" s="187">
        <v>399880056</v>
      </c>
      <c r="F19" s="186">
        <v>426720000</v>
      </c>
      <c r="G19" s="188">
        <v>429617111</v>
      </c>
      <c r="H19" s="186">
        <v>423563895</v>
      </c>
      <c r="I19" s="186">
        <v>419692332</v>
      </c>
      <c r="J19" s="188">
        <v>418358619</v>
      </c>
      <c r="K19" s="188">
        <v>406819701</v>
      </c>
      <c r="L19" s="188">
        <v>409859762</v>
      </c>
      <c r="M19" s="188">
        <f t="shared" si="0"/>
        <v>403400986</v>
      </c>
      <c r="N19" s="186">
        <f t="shared" si="0"/>
        <v>419943529</v>
      </c>
      <c r="O19" s="186">
        <f t="shared" si="0"/>
        <v>424340793</v>
      </c>
      <c r="P19" s="188">
        <f t="shared" si="0"/>
        <v>415789326</v>
      </c>
      <c r="Q19" s="186">
        <v>411127589</v>
      </c>
      <c r="R19" s="186">
        <v>417323560</v>
      </c>
      <c r="S19" s="187">
        <v>417040416</v>
      </c>
      <c r="T19" s="188">
        <v>421034614</v>
      </c>
      <c r="U19" s="186">
        <v>417370439</v>
      </c>
      <c r="V19" s="186">
        <v>416887432</v>
      </c>
      <c r="W19" s="529">
        <v>415364001</v>
      </c>
      <c r="X19" s="128"/>
      <c r="Y19" s="39"/>
    </row>
    <row r="20" spans="1:24" s="1" customFormat="1" ht="27" customHeight="1">
      <c r="A20" s="772"/>
      <c r="B20" s="250" t="s">
        <v>130</v>
      </c>
      <c r="C20" s="12"/>
      <c r="D20" s="130">
        <v>-0.9</v>
      </c>
      <c r="E20" s="173">
        <v>0.3</v>
      </c>
      <c r="F20" s="130">
        <v>-1.6</v>
      </c>
      <c r="G20" s="126">
        <v>-2.1</v>
      </c>
      <c r="H20" s="130">
        <v>-4</v>
      </c>
      <c r="I20" s="130">
        <v>-2.7</v>
      </c>
      <c r="J20" s="126">
        <v>-3.3104270146696404</v>
      </c>
      <c r="K20" s="126">
        <v>-0.0024907427100376647</v>
      </c>
      <c r="L20" s="126">
        <v>0.23479980194511013</v>
      </c>
      <c r="M20" s="126">
        <f>(((M17-L17)/L17)*100)</f>
        <v>-4.326229344493742</v>
      </c>
      <c r="N20" s="130">
        <f>(((N17-M17)/M17)*100)</f>
        <v>0.9650812155499197</v>
      </c>
      <c r="O20" s="130">
        <f>(((O17-N17)/N17)*100)</f>
        <v>-3.163976639960918</v>
      </c>
      <c r="P20" s="126">
        <f>(((P17-O17)/O17)*100)</f>
        <v>-1.7765871550137524</v>
      </c>
      <c r="Q20" s="130">
        <v>-5.7001289375296835</v>
      </c>
      <c r="R20" s="130">
        <v>-1.3235226203548769</v>
      </c>
      <c r="S20" s="173">
        <v>-0.6252761704453212</v>
      </c>
      <c r="T20" s="126">
        <v>0.6096361195364851</v>
      </c>
      <c r="U20" s="130">
        <v>-2.0858620031829016</v>
      </c>
      <c r="V20" s="130">
        <v>-2.599327455709254</v>
      </c>
      <c r="W20" s="530">
        <v>0.9376817514069623</v>
      </c>
      <c r="X20" s="128"/>
    </row>
    <row r="21" spans="1:24" s="1" customFormat="1" ht="27" customHeight="1">
      <c r="A21" s="772"/>
      <c r="B21" s="250" t="s">
        <v>131</v>
      </c>
      <c r="C21" s="12"/>
      <c r="D21" s="130">
        <v>3.8</v>
      </c>
      <c r="E21" s="173">
        <v>4.5</v>
      </c>
      <c r="F21" s="130">
        <v>6.7</v>
      </c>
      <c r="G21" s="126">
        <v>0.7</v>
      </c>
      <c r="H21" s="130">
        <v>-1.4</v>
      </c>
      <c r="I21" s="130">
        <v>-0.9</v>
      </c>
      <c r="J21" s="126">
        <v>-1.5919256882320394</v>
      </c>
      <c r="K21" s="126">
        <v>-2.7581403790798915</v>
      </c>
      <c r="L21" s="126">
        <v>0.7472747736963702</v>
      </c>
      <c r="M21" s="126">
        <f>(((M19-L19)/L19)*100)</f>
        <v>-1.575850229474344</v>
      </c>
      <c r="N21" s="130">
        <f>(((N19-M19)/M19)*100)</f>
        <v>4.100769104218303</v>
      </c>
      <c r="O21" s="130">
        <f>(((O19-N19)/N19)*100)</f>
        <v>1.0471084077592727</v>
      </c>
      <c r="P21" s="126">
        <f>(((P19-O19)/O19)*100)</f>
        <v>-2.0152356646041336</v>
      </c>
      <c r="Q21" s="130">
        <v>-1.121177651395505</v>
      </c>
      <c r="R21" s="130">
        <v>1.5070676757720582</v>
      </c>
      <c r="S21" s="173">
        <v>-0.06784759528074571</v>
      </c>
      <c r="T21" s="126">
        <v>0.9577484211985824</v>
      </c>
      <c r="U21" s="130">
        <v>-0.8702788032529791</v>
      </c>
      <c r="V21" s="130">
        <v>-0.9849978747828083</v>
      </c>
      <c r="W21" s="530">
        <v>-0.48073313596605727</v>
      </c>
      <c r="X21" s="128"/>
    </row>
    <row r="22" spans="1:24" s="1" customFormat="1" ht="27" customHeight="1">
      <c r="A22" s="772"/>
      <c r="B22" s="226" t="s">
        <v>132</v>
      </c>
      <c r="C22" s="165" t="s">
        <v>162</v>
      </c>
      <c r="D22" s="166">
        <v>31.3</v>
      </c>
      <c r="E22" s="189">
        <v>30</v>
      </c>
      <c r="F22" s="166">
        <v>27.7</v>
      </c>
      <c r="G22" s="190">
        <v>26.9</v>
      </c>
      <c r="H22" s="166">
        <v>26.2</v>
      </c>
      <c r="I22" s="166">
        <v>25.7</v>
      </c>
      <c r="J22" s="190">
        <v>26.957160884977487</v>
      </c>
      <c r="K22" s="190">
        <v>27.7210756319788</v>
      </c>
      <c r="L22" s="190">
        <v>27.580065788453762</v>
      </c>
      <c r="M22" s="190">
        <f>(M17/M19)*100</f>
        <v>26.809364318212154</v>
      </c>
      <c r="N22" s="166">
        <f>(N17/N19)*100</f>
        <v>26.001821783042644</v>
      </c>
      <c r="O22" s="166">
        <f>(O17/O19)*100</f>
        <v>24.918209548616268</v>
      </c>
      <c r="P22" s="190">
        <f>(P17/P19)*100</f>
        <v>24.97889953048001</v>
      </c>
      <c r="Q22" s="166">
        <v>23.822158770278975</v>
      </c>
      <c r="R22" s="166">
        <v>23.157862450900208</v>
      </c>
      <c r="S22" s="189">
        <v>23.028686265265954</v>
      </c>
      <c r="T22" s="190">
        <v>22.949281077398545</v>
      </c>
      <c r="U22" s="166">
        <v>22.667864362094893</v>
      </c>
      <c r="V22" s="166">
        <v>22.575118551427092</v>
      </c>
      <c r="W22" s="532">
        <v>22.990941865469942</v>
      </c>
      <c r="X22" s="128"/>
    </row>
    <row r="23" spans="1:24" s="1" customFormat="1" ht="30" customHeight="1" thickBot="1">
      <c r="A23" s="773"/>
      <c r="B23" s="775" t="s">
        <v>133</v>
      </c>
      <c r="C23" s="665"/>
      <c r="D23" s="191">
        <v>-7.6</v>
      </c>
      <c r="E23" s="192">
        <v>2</v>
      </c>
      <c r="F23" s="191">
        <v>-7</v>
      </c>
      <c r="G23" s="193">
        <v>-86.5</v>
      </c>
      <c r="H23" s="191">
        <v>76.6</v>
      </c>
      <c r="I23" s="191">
        <v>78.5</v>
      </c>
      <c r="J23" s="193">
        <v>57.054048682749446</v>
      </c>
      <c r="K23" s="193">
        <v>0.024343703629751072</v>
      </c>
      <c r="L23" s="193">
        <v>8.710187065325334</v>
      </c>
      <c r="M23" s="193">
        <f>((M17-L17)/(M19-L19))*100</f>
        <v>75.7163896069472</v>
      </c>
      <c r="N23" s="191">
        <f>((N17-M17)/(N19-M19))*100</f>
        <v>6.30935642724338</v>
      </c>
      <c r="O23" s="191">
        <f>((O17-N17)/(O19-N19))*100</f>
        <v>-78.56794588635115</v>
      </c>
      <c r="P23" s="193">
        <f>((P17-O17)/(P19-O19))*100</f>
        <v>21.967341977698098</v>
      </c>
      <c r="Q23" s="191">
        <v>126.99410112582498</v>
      </c>
      <c r="R23" s="191">
        <v>-20.92086938431442</v>
      </c>
      <c r="S23" s="192">
        <v>213.420379736106</v>
      </c>
      <c r="T23" s="193">
        <v>14.658462099274999</v>
      </c>
      <c r="U23" s="191">
        <v>55.00425061575934</v>
      </c>
      <c r="V23" s="534">
        <v>60.561243755398245</v>
      </c>
      <c r="W23" s="533">
        <v>-44.214224411619</v>
      </c>
      <c r="X23" s="128"/>
    </row>
    <row r="24" spans="1:16" ht="18" customHeight="1">
      <c r="A24" s="776"/>
      <c r="B24" s="778"/>
      <c r="C24" s="778"/>
      <c r="D24" s="778"/>
      <c r="E24" s="778"/>
      <c r="F24" s="778"/>
      <c r="G24" s="778"/>
      <c r="H24" s="176"/>
      <c r="I24" s="176"/>
      <c r="J24" s="176"/>
      <c r="K24" s="176"/>
      <c r="L24" s="176"/>
      <c r="M24" s="176"/>
      <c r="N24" s="176"/>
      <c r="O24" s="176"/>
      <c r="P24" s="176"/>
    </row>
    <row r="25" spans="1:16" ht="18" customHeight="1">
      <c r="A25" s="777"/>
      <c r="B25" s="778"/>
      <c r="C25" s="778"/>
      <c r="D25" s="778"/>
      <c r="E25" s="778"/>
      <c r="F25" s="778"/>
      <c r="G25" s="778"/>
      <c r="H25" s="176"/>
      <c r="I25" s="176"/>
      <c r="J25" s="176"/>
      <c r="K25" s="176"/>
      <c r="L25" s="176"/>
      <c r="M25" s="176"/>
      <c r="N25" s="176"/>
      <c r="O25" s="176"/>
      <c r="P25" s="176"/>
    </row>
    <row r="26" spans="4:16" ht="18" customHeight="1">
      <c r="D26" s="194"/>
      <c r="E26" s="194"/>
      <c r="F26" s="194"/>
      <c r="G26" s="194"/>
      <c r="H26" s="194"/>
      <c r="I26" s="194"/>
      <c r="J26" s="194"/>
      <c r="K26" s="194"/>
      <c r="L26" s="194"/>
      <c r="M26" s="194"/>
      <c r="N26" s="194"/>
      <c r="O26" s="194"/>
      <c r="P26" s="194"/>
    </row>
  </sheetData>
  <sheetProtection/>
  <mergeCells count="27">
    <mergeCell ref="V3:V4"/>
    <mergeCell ref="I3:I4"/>
    <mergeCell ref="A24:A25"/>
    <mergeCell ref="B24:G25"/>
    <mergeCell ref="D3:D4"/>
    <mergeCell ref="A5:A10"/>
    <mergeCell ref="A11:A16"/>
    <mergeCell ref="E3:E4"/>
    <mergeCell ref="M3:M4"/>
    <mergeCell ref="P3:P4"/>
    <mergeCell ref="U3:U4"/>
    <mergeCell ref="S3:S4"/>
    <mergeCell ref="L3:L4"/>
    <mergeCell ref="T3:T4"/>
    <mergeCell ref="R3:R4"/>
    <mergeCell ref="O3:O4"/>
    <mergeCell ref="Q3:Q4"/>
    <mergeCell ref="W3:W4"/>
    <mergeCell ref="A17:A23"/>
    <mergeCell ref="A3:C4"/>
    <mergeCell ref="H3:H4"/>
    <mergeCell ref="K3:K4"/>
    <mergeCell ref="B23:C23"/>
    <mergeCell ref="F3:F4"/>
    <mergeCell ref="G3:G4"/>
    <mergeCell ref="J3:J4"/>
    <mergeCell ref="N3:N4"/>
  </mergeCells>
  <printOptions horizontalCentered="1"/>
  <pageMargins left="0.7874015748031497" right="0.7874015748031497" top="0.7874015748031497" bottom="0.3937007874015748"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tabColor rgb="FFFFFF00"/>
  </sheetPr>
  <dimension ref="A1:AS26"/>
  <sheetViews>
    <sheetView showGridLines="0" view="pageBreakPreview" zoomScale="70" zoomScaleSheetLayoutView="7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3" width="7.125" style="263" customWidth="1"/>
    <col min="4" max="5" width="15.00390625" style="263" customWidth="1"/>
    <col min="6" max="9" width="8.25390625" style="263" customWidth="1"/>
    <col min="10" max="11" width="15.00390625" style="263" customWidth="1"/>
    <col min="12" max="15" width="8.25390625" style="263" customWidth="1"/>
    <col min="16" max="17" width="15.00390625" style="263" customWidth="1"/>
    <col min="18" max="21" width="8.25390625" style="263" customWidth="1"/>
    <col min="22" max="22" width="9.00390625" style="263" customWidth="1"/>
    <col min="23" max="25" width="8.125" style="263" customWidth="1"/>
    <col min="26" max="27" width="13.625" style="263" customWidth="1"/>
    <col min="28" max="31" width="8.625" style="263" customWidth="1"/>
    <col min="32" max="33" width="13.625" style="263" customWidth="1"/>
    <col min="34" max="37" width="8.625" style="263" customWidth="1"/>
    <col min="38" max="39" width="13.625" style="263" customWidth="1"/>
    <col min="40" max="43" width="8.625" style="263" customWidth="1"/>
    <col min="44" max="16384" width="9.00390625" style="263" customWidth="1"/>
  </cols>
  <sheetData>
    <row r="1" spans="1:45" s="223" customFormat="1" ht="30" customHeight="1">
      <c r="A1" s="223" t="s">
        <v>107</v>
      </c>
      <c r="W1" s="262"/>
      <c r="X1" s="262"/>
      <c r="Y1" s="262"/>
      <c r="Z1" s="262"/>
      <c r="AA1" s="262"/>
      <c r="AB1" s="262"/>
      <c r="AC1" s="262"/>
      <c r="AD1" s="262"/>
      <c r="AE1" s="262"/>
      <c r="AF1" s="262"/>
      <c r="AG1" s="262"/>
      <c r="AH1" s="262"/>
      <c r="AI1" s="262"/>
      <c r="AJ1" s="262"/>
      <c r="AK1" s="262"/>
      <c r="AL1" s="262"/>
      <c r="AM1" s="262"/>
      <c r="AN1" s="262"/>
      <c r="AO1" s="262"/>
      <c r="AP1" s="262"/>
      <c r="AQ1" s="262"/>
      <c r="AR1" s="262"/>
      <c r="AS1" s="262"/>
    </row>
    <row r="2" spans="18:45" s="223" customFormat="1" ht="30" customHeight="1" thickBot="1">
      <c r="R2" s="643" t="s">
        <v>1</v>
      </c>
      <c r="S2" s="676"/>
      <c r="T2" s="676"/>
      <c r="U2" s="676"/>
      <c r="W2" s="262"/>
      <c r="X2" s="262"/>
      <c r="Y2" s="262"/>
      <c r="Z2" s="262"/>
      <c r="AA2" s="262"/>
      <c r="AB2" s="262"/>
      <c r="AC2" s="262"/>
      <c r="AD2" s="262"/>
      <c r="AE2" s="262"/>
      <c r="AF2" s="262"/>
      <c r="AG2" s="262"/>
      <c r="AH2" s="262"/>
      <c r="AI2" s="262"/>
      <c r="AJ2" s="262"/>
      <c r="AK2" s="262"/>
      <c r="AL2" s="262"/>
      <c r="AM2" s="262"/>
      <c r="AN2" s="674"/>
      <c r="AO2" s="675"/>
      <c r="AP2" s="675"/>
      <c r="AQ2" s="675"/>
      <c r="AR2" s="262"/>
      <c r="AS2" s="262"/>
    </row>
    <row r="3" spans="1:45" ht="26.25" customHeight="1">
      <c r="A3" s="653" t="s">
        <v>76</v>
      </c>
      <c r="B3" s="654"/>
      <c r="C3" s="655"/>
      <c r="D3" s="662" t="s">
        <v>0</v>
      </c>
      <c r="E3" s="662"/>
      <c r="F3" s="662"/>
      <c r="G3" s="662"/>
      <c r="H3" s="662"/>
      <c r="I3" s="662"/>
      <c r="J3" s="662" t="s">
        <v>19</v>
      </c>
      <c r="K3" s="662"/>
      <c r="L3" s="662"/>
      <c r="M3" s="662"/>
      <c r="N3" s="662"/>
      <c r="O3" s="662"/>
      <c r="P3" s="662" t="s">
        <v>2</v>
      </c>
      <c r="Q3" s="662"/>
      <c r="R3" s="662"/>
      <c r="S3" s="662"/>
      <c r="T3" s="662"/>
      <c r="U3" s="672"/>
      <c r="W3" s="657"/>
      <c r="X3" s="657"/>
      <c r="Y3" s="657"/>
      <c r="Z3" s="657"/>
      <c r="AA3" s="657"/>
      <c r="AB3" s="657"/>
      <c r="AC3" s="657"/>
      <c r="AD3" s="657"/>
      <c r="AE3" s="657"/>
      <c r="AF3" s="657"/>
      <c r="AG3" s="657"/>
      <c r="AH3" s="657"/>
      <c r="AI3" s="657"/>
      <c r="AJ3" s="657"/>
      <c r="AK3" s="657"/>
      <c r="AL3" s="657"/>
      <c r="AM3" s="657"/>
      <c r="AN3" s="657"/>
      <c r="AO3" s="657"/>
      <c r="AP3" s="657"/>
      <c r="AQ3" s="657"/>
      <c r="AR3" s="278"/>
      <c r="AS3" s="278"/>
    </row>
    <row r="4" spans="1:45" ht="26.25" customHeight="1">
      <c r="A4" s="656"/>
      <c r="B4" s="657"/>
      <c r="C4" s="658"/>
      <c r="D4" s="645" t="s">
        <v>77</v>
      </c>
      <c r="E4" s="646" t="s">
        <v>121</v>
      </c>
      <c r="F4" s="645" t="s">
        <v>118</v>
      </c>
      <c r="G4" s="645"/>
      <c r="H4" s="666" t="s">
        <v>119</v>
      </c>
      <c r="I4" s="667"/>
      <c r="J4" s="645" t="s">
        <v>77</v>
      </c>
      <c r="K4" s="646" t="s">
        <v>121</v>
      </c>
      <c r="L4" s="645" t="s">
        <v>118</v>
      </c>
      <c r="M4" s="645"/>
      <c r="N4" s="666" t="s">
        <v>119</v>
      </c>
      <c r="O4" s="667"/>
      <c r="P4" s="645" t="s">
        <v>77</v>
      </c>
      <c r="Q4" s="646" t="s">
        <v>121</v>
      </c>
      <c r="R4" s="645" t="s">
        <v>118</v>
      </c>
      <c r="S4" s="645"/>
      <c r="T4" s="666" t="s">
        <v>119</v>
      </c>
      <c r="U4" s="673"/>
      <c r="W4" s="657"/>
      <c r="X4" s="657"/>
      <c r="Y4" s="657"/>
      <c r="Z4" s="657"/>
      <c r="AA4" s="671"/>
      <c r="AB4" s="657"/>
      <c r="AC4" s="657"/>
      <c r="AD4" s="657"/>
      <c r="AE4" s="657"/>
      <c r="AF4" s="657"/>
      <c r="AG4" s="671"/>
      <c r="AH4" s="657"/>
      <c r="AI4" s="657"/>
      <c r="AJ4" s="657"/>
      <c r="AK4" s="657"/>
      <c r="AL4" s="657"/>
      <c r="AM4" s="671"/>
      <c r="AN4" s="657"/>
      <c r="AO4" s="657"/>
      <c r="AP4" s="657"/>
      <c r="AQ4" s="657"/>
      <c r="AR4" s="278"/>
      <c r="AS4" s="278"/>
    </row>
    <row r="5" spans="1:45" ht="26.25" customHeight="1">
      <c r="A5" s="659"/>
      <c r="B5" s="660"/>
      <c r="C5" s="661"/>
      <c r="D5" s="645"/>
      <c r="E5" s="647"/>
      <c r="F5" s="264">
        <v>30</v>
      </c>
      <c r="G5" s="264">
        <v>29</v>
      </c>
      <c r="H5" s="447" t="s">
        <v>186</v>
      </c>
      <c r="I5" s="447" t="s">
        <v>187</v>
      </c>
      <c r="J5" s="645"/>
      <c r="K5" s="647"/>
      <c r="L5" s="264">
        <f>F5</f>
        <v>30</v>
      </c>
      <c r="M5" s="264">
        <f>G5</f>
        <v>29</v>
      </c>
      <c r="N5" s="447" t="str">
        <f>H5</f>
        <v>30/29</v>
      </c>
      <c r="O5" s="447" t="str">
        <f>I5</f>
        <v>29/28</v>
      </c>
      <c r="P5" s="645"/>
      <c r="Q5" s="647"/>
      <c r="R5" s="264">
        <f>F5</f>
        <v>30</v>
      </c>
      <c r="S5" s="264">
        <f>G5</f>
        <v>29</v>
      </c>
      <c r="T5" s="447" t="str">
        <f>H5</f>
        <v>30/29</v>
      </c>
      <c r="U5" s="448" t="str">
        <f>I5</f>
        <v>29/28</v>
      </c>
      <c r="W5" s="657"/>
      <c r="X5" s="657"/>
      <c r="Y5" s="657"/>
      <c r="Z5" s="657"/>
      <c r="AA5" s="671"/>
      <c r="AB5" s="535"/>
      <c r="AC5" s="535"/>
      <c r="AD5" s="539"/>
      <c r="AE5" s="539"/>
      <c r="AF5" s="657"/>
      <c r="AG5" s="671"/>
      <c r="AH5" s="535"/>
      <c r="AI5" s="535"/>
      <c r="AJ5" s="539"/>
      <c r="AK5" s="539"/>
      <c r="AL5" s="657"/>
      <c r="AM5" s="671"/>
      <c r="AN5" s="535"/>
      <c r="AO5" s="535"/>
      <c r="AP5" s="539"/>
      <c r="AQ5" s="539"/>
      <c r="AR5" s="278"/>
      <c r="AS5" s="278"/>
    </row>
    <row r="6" spans="1:45" ht="37.5" customHeight="1">
      <c r="A6" s="668" t="s">
        <v>20</v>
      </c>
      <c r="B6" s="669"/>
      <c r="C6" s="670"/>
      <c r="D6" s="354">
        <v>96617340</v>
      </c>
      <c r="E6" s="267">
        <v>90366463</v>
      </c>
      <c r="F6" s="279">
        <v>16.1</v>
      </c>
      <c r="G6" s="266">
        <v>15.6</v>
      </c>
      <c r="H6" s="279">
        <v>1.4</v>
      </c>
      <c r="I6" s="266">
        <v>-0.4</v>
      </c>
      <c r="J6" s="355">
        <v>5406226</v>
      </c>
      <c r="K6" s="267">
        <v>5129633</v>
      </c>
      <c r="L6" s="266">
        <v>14.1</v>
      </c>
      <c r="M6" s="266">
        <v>15.8</v>
      </c>
      <c r="N6" s="266">
        <v>-4</v>
      </c>
      <c r="O6" s="266">
        <v>-1.3</v>
      </c>
      <c r="P6" s="267">
        <v>102023566</v>
      </c>
      <c r="Q6" s="270">
        <v>95496096</v>
      </c>
      <c r="R6" s="266">
        <v>16</v>
      </c>
      <c r="S6" s="266">
        <v>15.7</v>
      </c>
      <c r="T6" s="266">
        <v>1.1</v>
      </c>
      <c r="U6" s="268">
        <v>-0.4</v>
      </c>
      <c r="W6" s="650"/>
      <c r="X6" s="650"/>
      <c r="Y6" s="650"/>
      <c r="Z6" s="600"/>
      <c r="AA6" s="544"/>
      <c r="AB6" s="601"/>
      <c r="AC6" s="537"/>
      <c r="AD6" s="601"/>
      <c r="AE6" s="537"/>
      <c r="AF6" s="602"/>
      <c r="AG6" s="544"/>
      <c r="AH6" s="537"/>
      <c r="AI6" s="537"/>
      <c r="AJ6" s="537"/>
      <c r="AK6" s="537"/>
      <c r="AL6" s="544"/>
      <c r="AM6" s="544"/>
      <c r="AN6" s="537"/>
      <c r="AO6" s="537"/>
      <c r="AP6" s="537"/>
      <c r="AQ6" s="537"/>
      <c r="AR6" s="603"/>
      <c r="AS6" s="278"/>
    </row>
    <row r="7" spans="1:45" ht="37.5" customHeight="1">
      <c r="A7" s="649" t="s">
        <v>21</v>
      </c>
      <c r="B7" s="650"/>
      <c r="C7" s="651"/>
      <c r="D7" s="356">
        <v>72383209</v>
      </c>
      <c r="E7" s="270">
        <v>55208594</v>
      </c>
      <c r="F7" s="280">
        <v>12</v>
      </c>
      <c r="G7" s="280">
        <v>11.9</v>
      </c>
      <c r="H7" s="280">
        <v>0</v>
      </c>
      <c r="I7" s="280">
        <v>0.6</v>
      </c>
      <c r="J7" s="357">
        <v>4762110</v>
      </c>
      <c r="K7" s="270">
        <v>3762571</v>
      </c>
      <c r="L7" s="269">
        <v>12.4</v>
      </c>
      <c r="M7" s="280">
        <v>13.3</v>
      </c>
      <c r="N7" s="269">
        <v>0.5</v>
      </c>
      <c r="O7" s="280">
        <v>-4.3</v>
      </c>
      <c r="P7" s="270">
        <v>77145319</v>
      </c>
      <c r="Q7" s="270">
        <v>58971165</v>
      </c>
      <c r="R7" s="269">
        <v>12.1</v>
      </c>
      <c r="S7" s="280">
        <v>12</v>
      </c>
      <c r="T7" s="269">
        <v>0</v>
      </c>
      <c r="U7" s="281">
        <v>0.3</v>
      </c>
      <c r="W7" s="650"/>
      <c r="X7" s="650"/>
      <c r="Y7" s="650"/>
      <c r="Z7" s="604"/>
      <c r="AA7" s="544"/>
      <c r="AB7" s="601"/>
      <c r="AC7" s="601"/>
      <c r="AD7" s="601"/>
      <c r="AE7" s="601"/>
      <c r="AF7" s="605"/>
      <c r="AG7" s="544"/>
      <c r="AH7" s="537"/>
      <c r="AI7" s="601"/>
      <c r="AJ7" s="537"/>
      <c r="AK7" s="601"/>
      <c r="AL7" s="544"/>
      <c r="AM7" s="544"/>
      <c r="AN7" s="537"/>
      <c r="AO7" s="601"/>
      <c r="AP7" s="537"/>
      <c r="AQ7" s="601"/>
      <c r="AR7" s="278"/>
      <c r="AS7" s="278"/>
    </row>
    <row r="8" spans="1:45" ht="37.5" customHeight="1">
      <c r="A8" s="649" t="s">
        <v>22</v>
      </c>
      <c r="B8" s="650"/>
      <c r="C8" s="651"/>
      <c r="D8" s="358">
        <v>6043901</v>
      </c>
      <c r="E8" s="270">
        <v>5044036</v>
      </c>
      <c r="F8" s="280">
        <v>1</v>
      </c>
      <c r="G8" s="280">
        <v>1</v>
      </c>
      <c r="H8" s="280">
        <v>3.8</v>
      </c>
      <c r="I8" s="280">
        <v>-0.5</v>
      </c>
      <c r="J8" s="359">
        <v>255154</v>
      </c>
      <c r="K8" s="270">
        <v>202599</v>
      </c>
      <c r="L8" s="269">
        <v>0.7</v>
      </c>
      <c r="M8" s="280">
        <v>0.7</v>
      </c>
      <c r="N8" s="269">
        <v>3.4</v>
      </c>
      <c r="O8" s="280">
        <v>-9.1</v>
      </c>
      <c r="P8" s="270">
        <v>6299055</v>
      </c>
      <c r="Q8" s="270">
        <v>5246635</v>
      </c>
      <c r="R8" s="269">
        <v>1</v>
      </c>
      <c r="S8" s="280">
        <v>0.9</v>
      </c>
      <c r="T8" s="269">
        <v>3.8</v>
      </c>
      <c r="U8" s="281">
        <v>-0.9</v>
      </c>
      <c r="W8" s="650"/>
      <c r="X8" s="650"/>
      <c r="Y8" s="650"/>
      <c r="Z8" s="606"/>
      <c r="AA8" s="544"/>
      <c r="AB8" s="601"/>
      <c r="AC8" s="601"/>
      <c r="AD8" s="601"/>
      <c r="AE8" s="601"/>
      <c r="AF8" s="607"/>
      <c r="AG8" s="544"/>
      <c r="AH8" s="537"/>
      <c r="AI8" s="601"/>
      <c r="AJ8" s="537"/>
      <c r="AK8" s="601"/>
      <c r="AL8" s="544"/>
      <c r="AM8" s="544"/>
      <c r="AN8" s="537"/>
      <c r="AO8" s="601"/>
      <c r="AP8" s="537"/>
      <c r="AQ8" s="601"/>
      <c r="AR8" s="278"/>
      <c r="AS8" s="278"/>
    </row>
    <row r="9" spans="1:45" ht="37.5" customHeight="1">
      <c r="A9" s="649" t="s">
        <v>23</v>
      </c>
      <c r="B9" s="650"/>
      <c r="C9" s="651"/>
      <c r="D9" s="360">
        <v>123165180</v>
      </c>
      <c r="E9" s="270">
        <v>38038226</v>
      </c>
      <c r="F9" s="280">
        <v>20.5</v>
      </c>
      <c r="G9" s="280">
        <v>20.5</v>
      </c>
      <c r="H9" s="280">
        <v>-1.2</v>
      </c>
      <c r="I9" s="280">
        <v>-0.6</v>
      </c>
      <c r="J9" s="361">
        <v>4247207</v>
      </c>
      <c r="K9" s="362">
        <v>1370628</v>
      </c>
      <c r="L9" s="269">
        <v>11.1</v>
      </c>
      <c r="M9" s="280">
        <v>12.4</v>
      </c>
      <c r="N9" s="269">
        <v>-4.1</v>
      </c>
      <c r="O9" s="280">
        <v>-4.6</v>
      </c>
      <c r="P9" s="270">
        <v>127412387</v>
      </c>
      <c r="Q9" s="270">
        <v>39408854</v>
      </c>
      <c r="R9" s="269">
        <v>19.9</v>
      </c>
      <c r="S9" s="280">
        <v>20</v>
      </c>
      <c r="T9" s="269">
        <v>-1.3</v>
      </c>
      <c r="U9" s="281">
        <v>-0.7</v>
      </c>
      <c r="W9" s="650"/>
      <c r="X9" s="650"/>
      <c r="Y9" s="650"/>
      <c r="Z9" s="608"/>
      <c r="AA9" s="544"/>
      <c r="AB9" s="601"/>
      <c r="AC9" s="601"/>
      <c r="AD9" s="601"/>
      <c r="AE9" s="601"/>
      <c r="AF9" s="609"/>
      <c r="AG9" s="610"/>
      <c r="AH9" s="537"/>
      <c r="AI9" s="601"/>
      <c r="AJ9" s="537"/>
      <c r="AK9" s="601"/>
      <c r="AL9" s="544"/>
      <c r="AM9" s="544"/>
      <c r="AN9" s="537"/>
      <c r="AO9" s="601"/>
      <c r="AP9" s="537"/>
      <c r="AQ9" s="601"/>
      <c r="AR9" s="603"/>
      <c r="AS9" s="278"/>
    </row>
    <row r="10" spans="1:45" ht="37.5" customHeight="1">
      <c r="A10" s="649" t="s">
        <v>24</v>
      </c>
      <c r="B10" s="650"/>
      <c r="C10" s="651"/>
      <c r="D10" s="363">
        <v>57412499</v>
      </c>
      <c r="E10" s="270">
        <v>49926536</v>
      </c>
      <c r="F10" s="280">
        <v>9.6</v>
      </c>
      <c r="G10" s="280">
        <v>9.4</v>
      </c>
      <c r="H10" s="280">
        <v>0.1</v>
      </c>
      <c r="I10" s="280">
        <v>1.8</v>
      </c>
      <c r="J10" s="364">
        <v>5101175</v>
      </c>
      <c r="K10" s="270">
        <v>4521682</v>
      </c>
      <c r="L10" s="269">
        <v>13.3</v>
      </c>
      <c r="M10" s="280">
        <v>13.5</v>
      </c>
      <c r="N10" s="269">
        <v>6</v>
      </c>
      <c r="O10" s="280">
        <v>14.7</v>
      </c>
      <c r="P10" s="270">
        <v>62513674</v>
      </c>
      <c r="Q10" s="270">
        <v>54448218</v>
      </c>
      <c r="R10" s="269">
        <v>9.8</v>
      </c>
      <c r="S10" s="280">
        <v>9.6</v>
      </c>
      <c r="T10" s="269">
        <v>0.6</v>
      </c>
      <c r="U10" s="281">
        <v>2.7</v>
      </c>
      <c r="W10" s="650"/>
      <c r="X10" s="650"/>
      <c r="Y10" s="650"/>
      <c r="Z10" s="611"/>
      <c r="AA10" s="544"/>
      <c r="AB10" s="601"/>
      <c r="AC10" s="601"/>
      <c r="AD10" s="601"/>
      <c r="AE10" s="601"/>
      <c r="AF10" s="612"/>
      <c r="AG10" s="544"/>
      <c r="AH10" s="537"/>
      <c r="AI10" s="601"/>
      <c r="AJ10" s="537"/>
      <c r="AK10" s="601"/>
      <c r="AL10" s="544"/>
      <c r="AM10" s="544"/>
      <c r="AN10" s="537"/>
      <c r="AO10" s="601"/>
      <c r="AP10" s="537"/>
      <c r="AQ10" s="601"/>
      <c r="AR10" s="278"/>
      <c r="AS10" s="278"/>
    </row>
    <row r="11" spans="1:45" ht="37.5" customHeight="1">
      <c r="A11" s="649" t="s">
        <v>25</v>
      </c>
      <c r="B11" s="650"/>
      <c r="C11" s="651"/>
      <c r="D11" s="270">
        <v>92863099</v>
      </c>
      <c r="E11" s="270">
        <v>19010851</v>
      </c>
      <c r="F11" s="280">
        <v>15.5</v>
      </c>
      <c r="G11" s="280">
        <v>16.2</v>
      </c>
      <c r="H11" s="280">
        <v>-6.1</v>
      </c>
      <c r="I11" s="280">
        <v>24.1</v>
      </c>
      <c r="J11" s="270">
        <v>6338822</v>
      </c>
      <c r="K11" s="270">
        <v>1704505</v>
      </c>
      <c r="L11" s="269">
        <v>16.5</v>
      </c>
      <c r="M11" s="280">
        <v>12.2</v>
      </c>
      <c r="N11" s="269">
        <v>45.2</v>
      </c>
      <c r="O11" s="280">
        <v>12.4</v>
      </c>
      <c r="P11" s="270">
        <v>99201921</v>
      </c>
      <c r="Q11" s="270">
        <v>20715356</v>
      </c>
      <c r="R11" s="269">
        <v>15.5</v>
      </c>
      <c r="S11" s="280">
        <v>16</v>
      </c>
      <c r="T11" s="269">
        <v>-3.9</v>
      </c>
      <c r="U11" s="281">
        <v>23.5</v>
      </c>
      <c r="W11" s="650"/>
      <c r="X11" s="650"/>
      <c r="Y11" s="650"/>
      <c r="Z11" s="544"/>
      <c r="AA11" s="544"/>
      <c r="AB11" s="601"/>
      <c r="AC11" s="601"/>
      <c r="AD11" s="601"/>
      <c r="AE11" s="601"/>
      <c r="AF11" s="544"/>
      <c r="AG11" s="544"/>
      <c r="AH11" s="537"/>
      <c r="AI11" s="601"/>
      <c r="AJ11" s="537"/>
      <c r="AK11" s="601"/>
      <c r="AL11" s="544"/>
      <c r="AM11" s="544"/>
      <c r="AN11" s="537"/>
      <c r="AO11" s="601"/>
      <c r="AP11" s="537"/>
      <c r="AQ11" s="601"/>
      <c r="AR11" s="278"/>
      <c r="AS11" s="278"/>
    </row>
    <row r="12" spans="1:45" ht="37.5" customHeight="1">
      <c r="A12" s="282"/>
      <c r="B12" s="680" t="s">
        <v>43</v>
      </c>
      <c r="C12" s="681"/>
      <c r="D12" s="365">
        <v>86960207</v>
      </c>
      <c r="E12" s="270">
        <v>15225822</v>
      </c>
      <c r="F12" s="280">
        <v>14.5</v>
      </c>
      <c r="G12" s="280">
        <v>16.1</v>
      </c>
      <c r="H12" s="280">
        <v>-11.2</v>
      </c>
      <c r="I12" s="280">
        <v>26.9</v>
      </c>
      <c r="J12" s="366">
        <v>5812060</v>
      </c>
      <c r="K12" s="270">
        <v>1463336</v>
      </c>
      <c r="L12" s="269">
        <v>15.1</v>
      </c>
      <c r="M12" s="280">
        <v>12</v>
      </c>
      <c r="N12" s="269">
        <v>36.2</v>
      </c>
      <c r="O12" s="280">
        <v>15.2</v>
      </c>
      <c r="P12" s="270">
        <v>92772267</v>
      </c>
      <c r="Q12" s="270">
        <v>16689158</v>
      </c>
      <c r="R12" s="269">
        <v>14.5</v>
      </c>
      <c r="S12" s="280">
        <v>15.9</v>
      </c>
      <c r="T12" s="269">
        <v>-9.3</v>
      </c>
      <c r="U12" s="281">
        <v>26.4</v>
      </c>
      <c r="W12" s="613"/>
      <c r="X12" s="650"/>
      <c r="Y12" s="650"/>
      <c r="Z12" s="614"/>
      <c r="AA12" s="544"/>
      <c r="AB12" s="601"/>
      <c r="AC12" s="601"/>
      <c r="AD12" s="601"/>
      <c r="AE12" s="601"/>
      <c r="AF12" s="615"/>
      <c r="AG12" s="544"/>
      <c r="AH12" s="537"/>
      <c r="AI12" s="601"/>
      <c r="AJ12" s="537"/>
      <c r="AK12" s="601"/>
      <c r="AL12" s="544"/>
      <c r="AM12" s="544"/>
      <c r="AN12" s="537"/>
      <c r="AO12" s="601"/>
      <c r="AP12" s="537"/>
      <c r="AQ12" s="601"/>
      <c r="AR12" s="278"/>
      <c r="AS12" s="278"/>
    </row>
    <row r="13" spans="1:45" ht="37.5" customHeight="1">
      <c r="A13" s="282"/>
      <c r="B13" s="680" t="s">
        <v>103</v>
      </c>
      <c r="C13" s="681"/>
      <c r="D13" s="367">
        <v>5902892</v>
      </c>
      <c r="E13" s="270">
        <v>3785029</v>
      </c>
      <c r="F13" s="280">
        <v>1</v>
      </c>
      <c r="G13" s="280">
        <v>0.2</v>
      </c>
      <c r="H13" s="280">
        <v>529.5</v>
      </c>
      <c r="I13" s="280">
        <v>-62.8</v>
      </c>
      <c r="J13" s="368">
        <v>526762</v>
      </c>
      <c r="K13" s="270">
        <v>241169</v>
      </c>
      <c r="L13" s="269">
        <v>1.4</v>
      </c>
      <c r="M13" s="280">
        <v>0.3</v>
      </c>
      <c r="N13" s="269">
        <v>451.8</v>
      </c>
      <c r="O13" s="280">
        <v>-46.3</v>
      </c>
      <c r="P13" s="270">
        <v>6429654</v>
      </c>
      <c r="Q13" s="270">
        <v>4026198</v>
      </c>
      <c r="R13" s="269">
        <v>1</v>
      </c>
      <c r="S13" s="280">
        <v>0.2</v>
      </c>
      <c r="T13" s="269">
        <v>522.4</v>
      </c>
      <c r="U13" s="281">
        <v>-61.7</v>
      </c>
      <c r="W13" s="613"/>
      <c r="X13" s="650"/>
      <c r="Y13" s="650"/>
      <c r="Z13" s="616"/>
      <c r="AA13" s="544"/>
      <c r="AB13" s="601"/>
      <c r="AC13" s="601"/>
      <c r="AD13" s="601"/>
      <c r="AE13" s="601"/>
      <c r="AF13" s="617"/>
      <c r="AG13" s="544"/>
      <c r="AH13" s="537"/>
      <c r="AI13" s="601"/>
      <c r="AJ13" s="537"/>
      <c r="AK13" s="601"/>
      <c r="AL13" s="544"/>
      <c r="AM13" s="544"/>
      <c r="AN13" s="537"/>
      <c r="AO13" s="601"/>
      <c r="AP13" s="537"/>
      <c r="AQ13" s="601"/>
      <c r="AR13" s="278"/>
      <c r="AS13" s="278"/>
    </row>
    <row r="14" spans="1:45" ht="37.5" customHeight="1">
      <c r="A14" s="282"/>
      <c r="B14" s="680" t="s">
        <v>50</v>
      </c>
      <c r="C14" s="681"/>
      <c r="D14" s="369">
        <v>0</v>
      </c>
      <c r="E14" s="273">
        <v>0</v>
      </c>
      <c r="F14" s="280">
        <v>0</v>
      </c>
      <c r="G14" s="283">
        <v>0</v>
      </c>
      <c r="H14" s="280">
        <v>0</v>
      </c>
      <c r="I14" s="283">
        <v>0</v>
      </c>
      <c r="J14" s="370">
        <v>0</v>
      </c>
      <c r="K14" s="273">
        <v>0</v>
      </c>
      <c r="L14" s="269">
        <v>0</v>
      </c>
      <c r="M14" s="283">
        <v>0</v>
      </c>
      <c r="N14" s="269">
        <v>0</v>
      </c>
      <c r="O14" s="283">
        <v>0</v>
      </c>
      <c r="P14" s="273">
        <v>0</v>
      </c>
      <c r="Q14" s="270">
        <v>0</v>
      </c>
      <c r="R14" s="269">
        <v>0</v>
      </c>
      <c r="S14" s="283">
        <v>0</v>
      </c>
      <c r="T14" s="269">
        <v>0</v>
      </c>
      <c r="U14" s="284">
        <v>0</v>
      </c>
      <c r="W14" s="613"/>
      <c r="X14" s="650"/>
      <c r="Y14" s="650"/>
      <c r="Z14" s="618"/>
      <c r="AA14" s="599"/>
      <c r="AB14" s="601"/>
      <c r="AC14" s="619"/>
      <c r="AD14" s="601"/>
      <c r="AE14" s="619"/>
      <c r="AF14" s="620"/>
      <c r="AG14" s="599"/>
      <c r="AH14" s="537"/>
      <c r="AI14" s="619"/>
      <c r="AJ14" s="537"/>
      <c r="AK14" s="619"/>
      <c r="AL14" s="599"/>
      <c r="AM14" s="599"/>
      <c r="AN14" s="537"/>
      <c r="AO14" s="619"/>
      <c r="AP14" s="537"/>
      <c r="AQ14" s="619"/>
      <c r="AR14" s="278"/>
      <c r="AS14" s="278"/>
    </row>
    <row r="15" spans="1:45" ht="37.5" customHeight="1">
      <c r="A15" s="649" t="s">
        <v>16</v>
      </c>
      <c r="B15" s="650"/>
      <c r="C15" s="651"/>
      <c r="D15" s="371">
        <v>67650868</v>
      </c>
      <c r="E15" s="270">
        <v>65209054</v>
      </c>
      <c r="F15" s="280">
        <v>11.3</v>
      </c>
      <c r="G15" s="280">
        <v>11.3</v>
      </c>
      <c r="H15" s="280">
        <v>-1.5</v>
      </c>
      <c r="I15" s="280">
        <v>-2.4</v>
      </c>
      <c r="J15" s="372">
        <v>4088102</v>
      </c>
      <c r="K15" s="270">
        <v>3874258</v>
      </c>
      <c r="L15" s="269">
        <v>10.7</v>
      </c>
      <c r="M15" s="280">
        <v>12.2</v>
      </c>
      <c r="N15" s="269">
        <v>-6.1</v>
      </c>
      <c r="O15" s="280">
        <v>-2.5</v>
      </c>
      <c r="P15" s="270">
        <v>71738970</v>
      </c>
      <c r="Q15" s="270">
        <v>69083312</v>
      </c>
      <c r="R15" s="269">
        <v>11.2</v>
      </c>
      <c r="S15" s="280">
        <v>11.3</v>
      </c>
      <c r="T15" s="269">
        <v>-1.8</v>
      </c>
      <c r="U15" s="281">
        <v>-2.4</v>
      </c>
      <c r="W15" s="650"/>
      <c r="X15" s="650"/>
      <c r="Y15" s="650"/>
      <c r="Z15" s="621"/>
      <c r="AA15" s="544"/>
      <c r="AB15" s="601"/>
      <c r="AC15" s="601"/>
      <c r="AD15" s="601"/>
      <c r="AE15" s="601"/>
      <c r="AF15" s="622"/>
      <c r="AG15" s="544"/>
      <c r="AH15" s="537"/>
      <c r="AI15" s="601"/>
      <c r="AJ15" s="537"/>
      <c r="AK15" s="601"/>
      <c r="AL15" s="544"/>
      <c r="AM15" s="544"/>
      <c r="AN15" s="537"/>
      <c r="AO15" s="601"/>
      <c r="AP15" s="537"/>
      <c r="AQ15" s="601"/>
      <c r="AR15" s="603"/>
      <c r="AS15" s="278"/>
    </row>
    <row r="16" spans="1:45" ht="37.5" customHeight="1">
      <c r="A16" s="649" t="s">
        <v>26</v>
      </c>
      <c r="B16" s="650"/>
      <c r="C16" s="651"/>
      <c r="D16" s="373">
        <v>13890390</v>
      </c>
      <c r="E16" s="270">
        <v>12590780</v>
      </c>
      <c r="F16" s="280">
        <v>2.3</v>
      </c>
      <c r="G16" s="280">
        <v>2.1</v>
      </c>
      <c r="H16" s="280">
        <v>6.1</v>
      </c>
      <c r="I16" s="280">
        <v>-18.5</v>
      </c>
      <c r="J16" s="374">
        <v>2372714</v>
      </c>
      <c r="K16" s="270">
        <v>1779842</v>
      </c>
      <c r="L16" s="269">
        <v>6.2</v>
      </c>
      <c r="M16" s="280">
        <v>5.3</v>
      </c>
      <c r="N16" s="269">
        <v>26.4</v>
      </c>
      <c r="O16" s="280">
        <v>81.4</v>
      </c>
      <c r="P16" s="270">
        <v>16263104</v>
      </c>
      <c r="Q16" s="270">
        <v>14370622</v>
      </c>
      <c r="R16" s="269">
        <v>2.5</v>
      </c>
      <c r="S16" s="280">
        <v>2.3</v>
      </c>
      <c r="T16" s="269">
        <v>8.7</v>
      </c>
      <c r="U16" s="281">
        <v>-12.4</v>
      </c>
      <c r="W16" s="650"/>
      <c r="X16" s="650"/>
      <c r="Y16" s="650"/>
      <c r="Z16" s="623"/>
      <c r="AA16" s="544"/>
      <c r="AB16" s="601"/>
      <c r="AC16" s="601"/>
      <c r="AD16" s="601"/>
      <c r="AE16" s="601"/>
      <c r="AF16" s="624"/>
      <c r="AG16" s="544"/>
      <c r="AH16" s="537"/>
      <c r="AI16" s="601"/>
      <c r="AJ16" s="537"/>
      <c r="AK16" s="601"/>
      <c r="AL16" s="544"/>
      <c r="AM16" s="544"/>
      <c r="AN16" s="537"/>
      <c r="AO16" s="601"/>
      <c r="AP16" s="537"/>
      <c r="AQ16" s="601"/>
      <c r="AR16" s="278"/>
      <c r="AS16" s="278"/>
    </row>
    <row r="17" spans="1:45" ht="37.5" customHeight="1">
      <c r="A17" s="649" t="s">
        <v>69</v>
      </c>
      <c r="B17" s="650"/>
      <c r="C17" s="651"/>
      <c r="D17" s="375">
        <v>3878911</v>
      </c>
      <c r="E17" s="270">
        <v>2195497</v>
      </c>
      <c r="F17" s="280">
        <v>0.6</v>
      </c>
      <c r="G17" s="280">
        <v>0.5</v>
      </c>
      <c r="H17" s="280">
        <v>40.8</v>
      </c>
      <c r="I17" s="280">
        <v>18.9</v>
      </c>
      <c r="J17" s="376">
        <v>3114</v>
      </c>
      <c r="K17" s="270">
        <v>2494</v>
      </c>
      <c r="L17" s="269">
        <v>0</v>
      </c>
      <c r="M17" s="280">
        <v>0</v>
      </c>
      <c r="N17" s="269">
        <v>-72.4</v>
      </c>
      <c r="O17" s="280">
        <v>-34.2</v>
      </c>
      <c r="P17" s="270">
        <v>3882025</v>
      </c>
      <c r="Q17" s="270">
        <v>2197991</v>
      </c>
      <c r="R17" s="269">
        <v>0.6</v>
      </c>
      <c r="S17" s="280">
        <v>0.4</v>
      </c>
      <c r="T17" s="269">
        <v>40.3</v>
      </c>
      <c r="U17" s="281">
        <v>18.5</v>
      </c>
      <c r="W17" s="650"/>
      <c r="X17" s="650"/>
      <c r="Y17" s="650"/>
      <c r="Z17" s="625"/>
      <c r="AA17" s="544"/>
      <c r="AB17" s="601"/>
      <c r="AC17" s="601"/>
      <c r="AD17" s="601"/>
      <c r="AE17" s="601"/>
      <c r="AF17" s="626"/>
      <c r="AG17" s="544"/>
      <c r="AH17" s="537"/>
      <c r="AI17" s="601"/>
      <c r="AJ17" s="537"/>
      <c r="AK17" s="601"/>
      <c r="AL17" s="544"/>
      <c r="AM17" s="544"/>
      <c r="AN17" s="537"/>
      <c r="AO17" s="601"/>
      <c r="AP17" s="537"/>
      <c r="AQ17" s="601"/>
      <c r="AR17" s="278"/>
      <c r="AS17" s="278"/>
    </row>
    <row r="18" spans="1:45" ht="37.5" customHeight="1">
      <c r="A18" s="649" t="s">
        <v>27</v>
      </c>
      <c r="B18" s="650"/>
      <c r="C18" s="651"/>
      <c r="D18" s="377">
        <v>5616432</v>
      </c>
      <c r="E18" s="270">
        <v>12227</v>
      </c>
      <c r="F18" s="280">
        <v>0.9</v>
      </c>
      <c r="G18" s="280">
        <v>1.3</v>
      </c>
      <c r="H18" s="280">
        <v>-28.9</v>
      </c>
      <c r="I18" s="280">
        <v>2.9</v>
      </c>
      <c r="J18" s="378">
        <v>252993</v>
      </c>
      <c r="K18" s="270">
        <v>91</v>
      </c>
      <c r="L18" s="269">
        <v>0.7</v>
      </c>
      <c r="M18" s="280">
        <v>0.7</v>
      </c>
      <c r="N18" s="269">
        <v>0.8</v>
      </c>
      <c r="O18" s="280">
        <v>-54.1</v>
      </c>
      <c r="P18" s="270">
        <v>5869425</v>
      </c>
      <c r="Q18" s="270">
        <v>12318</v>
      </c>
      <c r="R18" s="269">
        <v>0.9</v>
      </c>
      <c r="S18" s="280">
        <v>1.3</v>
      </c>
      <c r="T18" s="269">
        <v>-28</v>
      </c>
      <c r="U18" s="281">
        <v>-0.9</v>
      </c>
      <c r="W18" s="650"/>
      <c r="X18" s="650"/>
      <c r="Y18" s="650"/>
      <c r="Z18" s="627"/>
      <c r="AA18" s="544"/>
      <c r="AB18" s="601"/>
      <c r="AC18" s="601"/>
      <c r="AD18" s="601"/>
      <c r="AE18" s="601"/>
      <c r="AF18" s="628"/>
      <c r="AG18" s="544"/>
      <c r="AH18" s="537"/>
      <c r="AI18" s="601"/>
      <c r="AJ18" s="537"/>
      <c r="AK18" s="601"/>
      <c r="AL18" s="544"/>
      <c r="AM18" s="544"/>
      <c r="AN18" s="537"/>
      <c r="AO18" s="601"/>
      <c r="AP18" s="537"/>
      <c r="AQ18" s="601"/>
      <c r="AR18" s="278"/>
      <c r="AS18" s="278"/>
    </row>
    <row r="19" spans="1:45" ht="37.5" customHeight="1">
      <c r="A19" s="649" t="s">
        <v>28</v>
      </c>
      <c r="B19" s="650"/>
      <c r="C19" s="651"/>
      <c r="D19" s="379">
        <v>61387613</v>
      </c>
      <c r="E19" s="270">
        <v>51170748</v>
      </c>
      <c r="F19" s="280">
        <v>10.2</v>
      </c>
      <c r="G19" s="280">
        <v>10.2</v>
      </c>
      <c r="H19" s="280">
        <v>-1.6</v>
      </c>
      <c r="I19" s="280">
        <v>-1.8</v>
      </c>
      <c r="J19" s="380">
        <v>5548427</v>
      </c>
      <c r="K19" s="270">
        <v>4242686</v>
      </c>
      <c r="L19" s="269">
        <v>14.5</v>
      </c>
      <c r="M19" s="280">
        <v>13.9</v>
      </c>
      <c r="N19" s="269">
        <v>11.5</v>
      </c>
      <c r="O19" s="280">
        <v>-6.2</v>
      </c>
      <c r="P19" s="270">
        <v>66936040</v>
      </c>
      <c r="Q19" s="270">
        <v>55413434</v>
      </c>
      <c r="R19" s="269">
        <v>10.5</v>
      </c>
      <c r="S19" s="280">
        <v>10.4</v>
      </c>
      <c r="T19" s="269">
        <v>-0.7</v>
      </c>
      <c r="U19" s="281">
        <v>-2.2</v>
      </c>
      <c r="W19" s="650"/>
      <c r="X19" s="650"/>
      <c r="Y19" s="650"/>
      <c r="Z19" s="629"/>
      <c r="AA19" s="544"/>
      <c r="AB19" s="601"/>
      <c r="AC19" s="601"/>
      <c r="AD19" s="601"/>
      <c r="AE19" s="601"/>
      <c r="AF19" s="630"/>
      <c r="AG19" s="544"/>
      <c r="AH19" s="537"/>
      <c r="AI19" s="601"/>
      <c r="AJ19" s="537"/>
      <c r="AK19" s="601"/>
      <c r="AL19" s="544"/>
      <c r="AM19" s="544"/>
      <c r="AN19" s="537"/>
      <c r="AO19" s="601"/>
      <c r="AP19" s="537"/>
      <c r="AQ19" s="601"/>
      <c r="AR19" s="278"/>
      <c r="AS19" s="278"/>
    </row>
    <row r="20" spans="1:45" ht="37.5" customHeight="1">
      <c r="A20" s="677" t="s">
        <v>18</v>
      </c>
      <c r="B20" s="678"/>
      <c r="C20" s="679"/>
      <c r="D20" s="381">
        <v>0</v>
      </c>
      <c r="E20" s="285">
        <v>0</v>
      </c>
      <c r="F20" s="280">
        <v>0</v>
      </c>
      <c r="G20" s="286">
        <v>0</v>
      </c>
      <c r="H20" s="280">
        <v>0</v>
      </c>
      <c r="I20" s="286">
        <v>0</v>
      </c>
      <c r="J20" s="382">
        <v>0</v>
      </c>
      <c r="K20" s="285">
        <v>0</v>
      </c>
      <c r="L20" s="269">
        <v>0</v>
      </c>
      <c r="M20" s="286">
        <v>0</v>
      </c>
      <c r="N20" s="269">
        <v>0</v>
      </c>
      <c r="O20" s="286">
        <v>0</v>
      </c>
      <c r="P20" s="285">
        <v>0</v>
      </c>
      <c r="Q20" s="285">
        <v>0</v>
      </c>
      <c r="R20" s="269">
        <v>0</v>
      </c>
      <c r="S20" s="286">
        <v>0</v>
      </c>
      <c r="T20" s="269">
        <v>0</v>
      </c>
      <c r="U20" s="287">
        <v>0</v>
      </c>
      <c r="W20" s="650"/>
      <c r="X20" s="650"/>
      <c r="Y20" s="650"/>
      <c r="Z20" s="631"/>
      <c r="AA20" s="599"/>
      <c r="AB20" s="601"/>
      <c r="AC20" s="619"/>
      <c r="AD20" s="601"/>
      <c r="AE20" s="619"/>
      <c r="AF20" s="632"/>
      <c r="AG20" s="599"/>
      <c r="AH20" s="537"/>
      <c r="AI20" s="619"/>
      <c r="AJ20" s="537"/>
      <c r="AK20" s="619"/>
      <c r="AL20" s="599"/>
      <c r="AM20" s="599"/>
      <c r="AN20" s="537"/>
      <c r="AO20" s="619"/>
      <c r="AP20" s="537"/>
      <c r="AQ20" s="619"/>
      <c r="AR20" s="278"/>
      <c r="AS20" s="278"/>
    </row>
    <row r="21" spans="1:45" ht="37.5" customHeight="1">
      <c r="A21" s="649" t="s">
        <v>3</v>
      </c>
      <c r="B21" s="650"/>
      <c r="C21" s="651"/>
      <c r="D21" s="273">
        <v>600909442</v>
      </c>
      <c r="E21" s="273">
        <v>388773012</v>
      </c>
      <c r="F21" s="349">
        <v>100</v>
      </c>
      <c r="G21" s="350">
        <v>100</v>
      </c>
      <c r="H21" s="289">
        <v>-1.4</v>
      </c>
      <c r="I21" s="350">
        <v>2.4</v>
      </c>
      <c r="J21" s="273">
        <v>38376044</v>
      </c>
      <c r="K21" s="273">
        <v>26590989</v>
      </c>
      <c r="L21" s="266">
        <v>100</v>
      </c>
      <c r="M21" s="350">
        <v>100</v>
      </c>
      <c r="N21" s="387">
        <v>7.5</v>
      </c>
      <c r="O21" s="350">
        <v>1.9</v>
      </c>
      <c r="P21" s="273">
        <v>639285486</v>
      </c>
      <c r="Q21" s="273">
        <v>415364001</v>
      </c>
      <c r="R21" s="388">
        <v>100</v>
      </c>
      <c r="S21" s="350">
        <v>100</v>
      </c>
      <c r="T21" s="387">
        <v>-0.9</v>
      </c>
      <c r="U21" s="351">
        <v>2.4</v>
      </c>
      <c r="W21" s="650"/>
      <c r="X21" s="650"/>
      <c r="Y21" s="650"/>
      <c r="Z21" s="599"/>
      <c r="AA21" s="599"/>
      <c r="AB21" s="633"/>
      <c r="AC21" s="633"/>
      <c r="AD21" s="601"/>
      <c r="AE21" s="633"/>
      <c r="AF21" s="599"/>
      <c r="AG21" s="599"/>
      <c r="AH21" s="537"/>
      <c r="AI21" s="633"/>
      <c r="AJ21" s="537"/>
      <c r="AK21" s="633"/>
      <c r="AL21" s="599"/>
      <c r="AM21" s="599"/>
      <c r="AN21" s="634"/>
      <c r="AO21" s="633"/>
      <c r="AP21" s="537"/>
      <c r="AQ21" s="633"/>
      <c r="AR21" s="603"/>
      <c r="AS21" s="278"/>
    </row>
    <row r="22" spans="1:45" ht="37.5" customHeight="1" thickBot="1">
      <c r="A22" s="663" t="s">
        <v>29</v>
      </c>
      <c r="B22" s="664"/>
      <c r="C22" s="665"/>
      <c r="D22" s="346">
        <v>287433388</v>
      </c>
      <c r="E22" s="346">
        <v>193613743</v>
      </c>
      <c r="F22" s="386">
        <v>47.8</v>
      </c>
      <c r="G22" s="352">
        <v>47.4</v>
      </c>
      <c r="H22" s="352">
        <v>-0.4</v>
      </c>
      <c r="I22" s="352">
        <v>-1</v>
      </c>
      <c r="J22" s="346">
        <v>13741535</v>
      </c>
      <c r="K22" s="346">
        <v>10374519</v>
      </c>
      <c r="L22" s="347">
        <v>35.8</v>
      </c>
      <c r="M22" s="352">
        <v>40.4</v>
      </c>
      <c r="N22" s="347">
        <v>-4.7</v>
      </c>
      <c r="O22" s="352">
        <v>-2.7</v>
      </c>
      <c r="P22" s="346">
        <v>301174923</v>
      </c>
      <c r="Q22" s="346">
        <v>203988262</v>
      </c>
      <c r="R22" s="347">
        <v>47.1</v>
      </c>
      <c r="S22" s="352">
        <v>47</v>
      </c>
      <c r="T22" s="347">
        <v>-0.6</v>
      </c>
      <c r="U22" s="353">
        <v>-1.1</v>
      </c>
      <c r="W22" s="650"/>
      <c r="X22" s="650"/>
      <c r="Y22" s="650"/>
      <c r="Z22" s="544"/>
      <c r="AA22" s="544"/>
      <c r="AB22" s="633"/>
      <c r="AC22" s="601"/>
      <c r="AD22" s="601"/>
      <c r="AE22" s="601"/>
      <c r="AF22" s="544"/>
      <c r="AG22" s="544"/>
      <c r="AH22" s="537"/>
      <c r="AI22" s="601"/>
      <c r="AJ22" s="537"/>
      <c r="AK22" s="601"/>
      <c r="AL22" s="544"/>
      <c r="AM22" s="544"/>
      <c r="AN22" s="537"/>
      <c r="AO22" s="601"/>
      <c r="AP22" s="537"/>
      <c r="AQ22" s="601"/>
      <c r="AR22" s="603"/>
      <c r="AS22" s="278"/>
    </row>
    <row r="24" spans="4:16" ht="13.5">
      <c r="D24" s="275"/>
      <c r="E24" s="275"/>
      <c r="F24" s="275"/>
      <c r="G24" s="275"/>
      <c r="H24" s="275"/>
      <c r="I24" s="275"/>
      <c r="J24" s="275"/>
      <c r="K24" s="275"/>
      <c r="L24" s="275"/>
      <c r="M24" s="275"/>
      <c r="N24" s="275"/>
      <c r="O24" s="275"/>
      <c r="P24" s="275"/>
    </row>
    <row r="25" ht="13.5">
      <c r="Q25" s="288"/>
    </row>
    <row r="26" spans="4:17" ht="13.5">
      <c r="D26" s="275"/>
      <c r="E26" s="275"/>
      <c r="F26" s="275"/>
      <c r="G26" s="275"/>
      <c r="H26" s="275"/>
      <c r="I26" s="275"/>
      <c r="J26" s="275"/>
      <c r="K26" s="275"/>
      <c r="L26" s="275"/>
      <c r="M26" s="275"/>
      <c r="N26" s="275"/>
      <c r="O26" s="275"/>
      <c r="P26" s="275"/>
      <c r="Q26" s="275"/>
    </row>
  </sheetData>
  <sheetProtection/>
  <mergeCells count="68">
    <mergeCell ref="B14:C14"/>
    <mergeCell ref="A6:C6"/>
    <mergeCell ref="Q4:Q5"/>
    <mergeCell ref="R4:S4"/>
    <mergeCell ref="B13:C13"/>
    <mergeCell ref="A10:C10"/>
    <mergeCell ref="A11:C11"/>
    <mergeCell ref="B12:C12"/>
    <mergeCell ref="A7:C7"/>
    <mergeCell ref="A8:C8"/>
    <mergeCell ref="A18:C18"/>
    <mergeCell ref="A20:C20"/>
    <mergeCell ref="A22:C22"/>
    <mergeCell ref="A19:C19"/>
    <mergeCell ref="A21:C21"/>
    <mergeCell ref="A15:C15"/>
    <mergeCell ref="A16:C16"/>
    <mergeCell ref="A17:C17"/>
    <mergeCell ref="A9:C9"/>
    <mergeCell ref="T4:U4"/>
    <mergeCell ref="P3:U3"/>
    <mergeCell ref="D4:D5"/>
    <mergeCell ref="E4:E5"/>
    <mergeCell ref="F4:G4"/>
    <mergeCell ref="H4:I4"/>
    <mergeCell ref="P4:P5"/>
    <mergeCell ref="A3:C5"/>
    <mergeCell ref="D3:I3"/>
    <mergeCell ref="Z3:AE3"/>
    <mergeCell ref="J3:O3"/>
    <mergeCell ref="J4:J5"/>
    <mergeCell ref="K4:K5"/>
    <mergeCell ref="L4:M4"/>
    <mergeCell ref="N4:O4"/>
    <mergeCell ref="W22:Y22"/>
    <mergeCell ref="W21:Y21"/>
    <mergeCell ref="W16:Y16"/>
    <mergeCell ref="W17:Y17"/>
    <mergeCell ref="Z4:Z5"/>
    <mergeCell ref="AA4:AA5"/>
    <mergeCell ref="R2:U2"/>
    <mergeCell ref="W9:Y9"/>
    <mergeCell ref="W3:Y5"/>
    <mergeCell ref="W18:Y18"/>
    <mergeCell ref="W20:Y20"/>
    <mergeCell ref="W19:Y19"/>
    <mergeCell ref="W15:Y15"/>
    <mergeCell ref="X14:Y14"/>
    <mergeCell ref="W6:Y6"/>
    <mergeCell ref="AN2:AQ2"/>
    <mergeCell ref="AF3:AK3"/>
    <mergeCell ref="AF4:AF5"/>
    <mergeCell ref="AG4:AG5"/>
    <mergeCell ref="AH4:AI4"/>
    <mergeCell ref="AJ4:AK4"/>
    <mergeCell ref="AP4:AQ4"/>
    <mergeCell ref="AL3:AQ3"/>
    <mergeCell ref="AL4:AL5"/>
    <mergeCell ref="AM4:AM5"/>
    <mergeCell ref="AN4:AO4"/>
    <mergeCell ref="X13:Y13"/>
    <mergeCell ref="W10:Y10"/>
    <mergeCell ref="W11:Y11"/>
    <mergeCell ref="X12:Y12"/>
    <mergeCell ref="W7:Y7"/>
    <mergeCell ref="W8:Y8"/>
    <mergeCell ref="AB4:AC4"/>
    <mergeCell ref="AD4:AE4"/>
  </mergeCells>
  <printOptions/>
  <pageMargins left="0.7874015748031497" right="0.3937007874015748" top="0.7874015748031497" bottom="0.7874015748031497" header="0.5118110236220472" footer="0.5118110236220472"/>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tabColor rgb="FFFFFF00"/>
  </sheetPr>
  <dimension ref="A1:AL19"/>
  <sheetViews>
    <sheetView showGridLines="0" view="pageBreakPreview" zoomScale="70" zoomScaleSheetLayoutView="70" zoomScalePageLayoutView="0" workbookViewId="0" topLeftCell="A1">
      <pane xSplit="3" ySplit="3" topLeftCell="D4" activePane="bottomRight" state="frozen"/>
      <selection pane="topLeft" activeCell="AL12" sqref="AL12"/>
      <selection pane="topRight" activeCell="AL12" sqref="AL12"/>
      <selection pane="bottomLeft" activeCell="AL12" sqref="AL12"/>
      <selection pane="bottomRight" activeCell="A1" sqref="A1"/>
    </sheetView>
  </sheetViews>
  <sheetFormatPr defaultColWidth="9.00390625" defaultRowHeight="18" customHeight="1"/>
  <cols>
    <col min="1" max="3" width="6.75390625" style="1" customWidth="1"/>
    <col min="4" max="5" width="15.25390625" style="1" customWidth="1"/>
    <col min="6" max="8" width="15.00390625" style="1" hidden="1" customWidth="1"/>
    <col min="9" max="9" width="15.25390625" style="1" customWidth="1"/>
    <col min="10" max="13" width="15.00390625" style="1" hidden="1" customWidth="1"/>
    <col min="14" max="14" width="15.25390625" style="1" customWidth="1"/>
    <col min="15" max="15" width="15.00390625" style="1" hidden="1" customWidth="1"/>
    <col min="16" max="16" width="0.12890625" style="1" hidden="1" customWidth="1"/>
    <col min="17" max="17" width="15.25390625" style="1" hidden="1" customWidth="1"/>
    <col min="18" max="18" width="15.25390625" style="1" customWidth="1"/>
    <col min="19" max="22" width="15.25390625" style="1" hidden="1" customWidth="1"/>
    <col min="23" max="33" width="15.25390625" style="1" customWidth="1"/>
    <col min="34" max="34" width="12.625" style="1" customWidth="1"/>
    <col min="35" max="35" width="9.00390625" style="1" customWidth="1"/>
    <col min="36" max="36" width="11.875" style="1" customWidth="1"/>
    <col min="37" max="16384" width="9.00390625" style="1" customWidth="1"/>
  </cols>
  <sheetData>
    <row r="1" s="224" customFormat="1" ht="30" customHeight="1">
      <c r="A1" s="224" t="s">
        <v>78</v>
      </c>
    </row>
    <row r="2" spans="18:38" s="224" customFormat="1" ht="30" customHeight="1" thickBot="1">
      <c r="R2" s="225"/>
      <c r="S2" s="225"/>
      <c r="T2" s="225"/>
      <c r="U2" s="225"/>
      <c r="V2" s="225"/>
      <c r="W2" s="225"/>
      <c r="X2" s="225"/>
      <c r="Y2" s="225"/>
      <c r="Z2" s="225"/>
      <c r="AA2" s="225"/>
      <c r="AB2" s="225"/>
      <c r="AC2" s="225"/>
      <c r="AD2" s="225"/>
      <c r="AE2" s="225"/>
      <c r="AF2" s="225"/>
      <c r="AG2" s="225" t="s">
        <v>30</v>
      </c>
      <c r="AH2" s="261"/>
      <c r="AI2" s="262"/>
      <c r="AJ2" s="262"/>
      <c r="AK2" s="262"/>
      <c r="AL2" s="262"/>
    </row>
    <row r="3" spans="1:38" ht="46.5" customHeight="1">
      <c r="A3" s="691" t="s">
        <v>79</v>
      </c>
      <c r="B3" s="692"/>
      <c r="C3" s="693"/>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2">
        <v>21</v>
      </c>
      <c r="Y3" s="2">
        <v>22</v>
      </c>
      <c r="Z3" s="3">
        <v>23</v>
      </c>
      <c r="AA3" s="2">
        <v>24</v>
      </c>
      <c r="AB3" s="2">
        <v>25</v>
      </c>
      <c r="AC3" s="4">
        <v>26</v>
      </c>
      <c r="AD3" s="2">
        <v>27</v>
      </c>
      <c r="AE3" s="2">
        <v>28</v>
      </c>
      <c r="AF3" s="2">
        <v>29</v>
      </c>
      <c r="AG3" s="490">
        <v>30</v>
      </c>
      <c r="AH3" s="424"/>
      <c r="AI3" s="278"/>
      <c r="AJ3" s="475"/>
      <c r="AK3" s="278"/>
      <c r="AL3" s="278"/>
    </row>
    <row r="4" spans="1:38" ht="46.5" customHeight="1">
      <c r="A4" s="688" t="s">
        <v>5</v>
      </c>
      <c r="B4" s="689"/>
      <c r="C4" s="690"/>
      <c r="D4" s="7">
        <v>4323170</v>
      </c>
      <c r="E4" s="7">
        <v>5923595</v>
      </c>
      <c r="F4" s="7">
        <v>6463457</v>
      </c>
      <c r="G4" s="7">
        <v>6900054</v>
      </c>
      <c r="H4" s="7">
        <v>7328198</v>
      </c>
      <c r="I4" s="7">
        <v>7440908</v>
      </c>
      <c r="J4" s="7">
        <v>7566475</v>
      </c>
      <c r="K4" s="7">
        <v>7627213</v>
      </c>
      <c r="L4" s="7">
        <v>7725337</v>
      </c>
      <c r="M4" s="7">
        <v>7803532</v>
      </c>
      <c r="N4" s="7">
        <v>7686961</v>
      </c>
      <c r="O4" s="7">
        <v>7397443</v>
      </c>
      <c r="P4" s="7">
        <v>7226706</v>
      </c>
      <c r="Q4" s="8">
        <v>7111665</v>
      </c>
      <c r="R4" s="7">
        <v>6761404</v>
      </c>
      <c r="S4" s="9">
        <v>6475258</v>
      </c>
      <c r="T4" s="8">
        <v>5875734</v>
      </c>
      <c r="U4" s="8">
        <v>4985370</v>
      </c>
      <c r="V4" s="8">
        <v>4536948</v>
      </c>
      <c r="W4" s="8">
        <v>4408295</v>
      </c>
      <c r="X4" s="7">
        <v>4249135</v>
      </c>
      <c r="Y4" s="7">
        <v>4025114</v>
      </c>
      <c r="Z4" s="8">
        <v>5251715</v>
      </c>
      <c r="AA4" s="7">
        <v>4599120</v>
      </c>
      <c r="AB4" s="7">
        <v>4377412</v>
      </c>
      <c r="AC4" s="9">
        <v>4464217</v>
      </c>
      <c r="AD4" s="7">
        <v>4593036</v>
      </c>
      <c r="AE4" s="7">
        <v>4220892</v>
      </c>
      <c r="AF4" s="7">
        <v>4148202</v>
      </c>
      <c r="AG4" s="491">
        <v>4156039</v>
      </c>
      <c r="AH4" s="277"/>
      <c r="AI4" s="278"/>
      <c r="AJ4" s="489"/>
      <c r="AK4" s="474"/>
      <c r="AL4" s="278"/>
    </row>
    <row r="5" spans="1:38" ht="46.5" customHeight="1">
      <c r="A5" s="682" t="s">
        <v>6</v>
      </c>
      <c r="B5" s="683"/>
      <c r="C5" s="684"/>
      <c r="D5" s="13">
        <v>46264181</v>
      </c>
      <c r="E5" s="13">
        <v>80265769</v>
      </c>
      <c r="F5" s="13">
        <v>84792224</v>
      </c>
      <c r="G5" s="13">
        <v>90873327</v>
      </c>
      <c r="H5" s="13">
        <v>89976988</v>
      </c>
      <c r="I5" s="13">
        <v>83603377</v>
      </c>
      <c r="J5" s="13">
        <v>79264719</v>
      </c>
      <c r="K5" s="13">
        <v>84922131</v>
      </c>
      <c r="L5" s="13">
        <v>83464568</v>
      </c>
      <c r="M5" s="13">
        <v>84861729</v>
      </c>
      <c r="N5" s="13">
        <v>83046027</v>
      </c>
      <c r="O5" s="13">
        <v>87821474</v>
      </c>
      <c r="P5" s="13">
        <v>88852925</v>
      </c>
      <c r="Q5" s="14">
        <v>85467994</v>
      </c>
      <c r="R5" s="13">
        <v>78107768</v>
      </c>
      <c r="S5" s="15">
        <v>86583658</v>
      </c>
      <c r="T5" s="14">
        <v>84643490</v>
      </c>
      <c r="U5" s="14">
        <v>74852410</v>
      </c>
      <c r="V5" s="14">
        <v>82655403</v>
      </c>
      <c r="W5" s="14">
        <v>76085137</v>
      </c>
      <c r="X5" s="13">
        <v>105550683</v>
      </c>
      <c r="Y5" s="13">
        <v>86283249</v>
      </c>
      <c r="Z5" s="14">
        <v>84845807</v>
      </c>
      <c r="AA5" s="13">
        <v>82070687</v>
      </c>
      <c r="AB5" s="13">
        <v>98382940</v>
      </c>
      <c r="AC5" s="15">
        <v>80246963</v>
      </c>
      <c r="AD5" s="13">
        <v>83037705</v>
      </c>
      <c r="AE5" s="13">
        <v>78572713</v>
      </c>
      <c r="AF5" s="13">
        <v>80985717</v>
      </c>
      <c r="AG5" s="492">
        <v>80175072</v>
      </c>
      <c r="AH5" s="277"/>
      <c r="AI5" s="278"/>
      <c r="AJ5" s="489"/>
      <c r="AK5" s="474"/>
      <c r="AL5" s="278"/>
    </row>
    <row r="6" spans="1:38" ht="46.5" customHeight="1">
      <c r="A6" s="682" t="s">
        <v>7</v>
      </c>
      <c r="B6" s="683"/>
      <c r="C6" s="684"/>
      <c r="D6" s="13">
        <v>54430490</v>
      </c>
      <c r="E6" s="13">
        <v>73741560</v>
      </c>
      <c r="F6" s="13">
        <v>76959997</v>
      </c>
      <c r="G6" s="13">
        <v>84999269</v>
      </c>
      <c r="H6" s="13">
        <v>97491904</v>
      </c>
      <c r="I6" s="13">
        <v>109931519</v>
      </c>
      <c r="J6" s="13">
        <v>109060834</v>
      </c>
      <c r="K6" s="13">
        <v>117257244</v>
      </c>
      <c r="L6" s="13">
        <v>121030400</v>
      </c>
      <c r="M6" s="13">
        <v>129942343</v>
      </c>
      <c r="N6" s="13">
        <v>137847865</v>
      </c>
      <c r="O6" s="13">
        <v>161118941</v>
      </c>
      <c r="P6" s="13">
        <v>129356633</v>
      </c>
      <c r="Q6" s="14">
        <v>135375443</v>
      </c>
      <c r="R6" s="13">
        <v>140999084</v>
      </c>
      <c r="S6" s="15">
        <v>149140712</v>
      </c>
      <c r="T6" s="14">
        <v>151380912</v>
      </c>
      <c r="U6" s="14">
        <v>151494840</v>
      </c>
      <c r="V6" s="14">
        <v>156207437</v>
      </c>
      <c r="W6" s="14">
        <v>157904498</v>
      </c>
      <c r="X6" s="13">
        <v>165446178</v>
      </c>
      <c r="Y6" s="13">
        <v>186396466</v>
      </c>
      <c r="Z6" s="14">
        <v>191801280</v>
      </c>
      <c r="AA6" s="13">
        <v>195628101</v>
      </c>
      <c r="AB6" s="13">
        <v>196492192</v>
      </c>
      <c r="AC6" s="15">
        <v>206511057</v>
      </c>
      <c r="AD6" s="13">
        <v>207828195</v>
      </c>
      <c r="AE6" s="13">
        <v>216794760</v>
      </c>
      <c r="AF6" s="13">
        <v>217606045</v>
      </c>
      <c r="AG6" s="492">
        <v>214392427</v>
      </c>
      <c r="AH6" s="277"/>
      <c r="AI6" s="278"/>
      <c r="AJ6" s="489"/>
      <c r="AK6" s="474"/>
      <c r="AL6" s="278"/>
    </row>
    <row r="7" spans="1:38" ht="46.5" customHeight="1">
      <c r="A7" s="682" t="s">
        <v>8</v>
      </c>
      <c r="B7" s="683"/>
      <c r="C7" s="684"/>
      <c r="D7" s="13">
        <v>25289347</v>
      </c>
      <c r="E7" s="13">
        <v>36378738</v>
      </c>
      <c r="F7" s="13">
        <v>43335410</v>
      </c>
      <c r="G7" s="13">
        <v>45514368</v>
      </c>
      <c r="H7" s="13">
        <v>47926546</v>
      </c>
      <c r="I7" s="13">
        <v>56494034</v>
      </c>
      <c r="J7" s="13">
        <v>51704494</v>
      </c>
      <c r="K7" s="13">
        <v>53258586</v>
      </c>
      <c r="L7" s="13">
        <v>55104843</v>
      </c>
      <c r="M7" s="13">
        <v>62008231</v>
      </c>
      <c r="N7" s="13">
        <v>62615306</v>
      </c>
      <c r="O7" s="13">
        <v>57238994</v>
      </c>
      <c r="P7" s="13">
        <v>69718715</v>
      </c>
      <c r="Q7" s="14">
        <v>68027492</v>
      </c>
      <c r="R7" s="13">
        <v>57756553</v>
      </c>
      <c r="S7" s="15">
        <v>55750555</v>
      </c>
      <c r="T7" s="14">
        <v>55858805</v>
      </c>
      <c r="U7" s="14">
        <v>53929369</v>
      </c>
      <c r="V7" s="14">
        <v>54599514</v>
      </c>
      <c r="W7" s="14">
        <v>50786409</v>
      </c>
      <c r="X7" s="13">
        <v>52210138</v>
      </c>
      <c r="Y7" s="13">
        <v>54643736</v>
      </c>
      <c r="Z7" s="14">
        <v>52499769</v>
      </c>
      <c r="AA7" s="13">
        <v>57164529</v>
      </c>
      <c r="AB7" s="13">
        <v>57108569</v>
      </c>
      <c r="AC7" s="15">
        <v>59935483</v>
      </c>
      <c r="AD7" s="13">
        <v>57691373</v>
      </c>
      <c r="AE7" s="13">
        <v>54876733</v>
      </c>
      <c r="AF7" s="13">
        <v>62009316</v>
      </c>
      <c r="AG7" s="492">
        <v>65595914</v>
      </c>
      <c r="AH7" s="277"/>
      <c r="AI7" s="278"/>
      <c r="AJ7" s="489"/>
      <c r="AK7" s="474"/>
      <c r="AL7" s="278"/>
    </row>
    <row r="8" spans="1:38" ht="46.5" customHeight="1">
      <c r="A8" s="682" t="s">
        <v>9</v>
      </c>
      <c r="B8" s="683"/>
      <c r="C8" s="684"/>
      <c r="D8" s="13">
        <v>3936170</v>
      </c>
      <c r="E8" s="13">
        <v>2693608</v>
      </c>
      <c r="F8" s="13">
        <v>2736836</v>
      </c>
      <c r="G8" s="13">
        <v>2666094</v>
      </c>
      <c r="H8" s="13">
        <v>2775760</v>
      </c>
      <c r="I8" s="13">
        <v>2483744</v>
      </c>
      <c r="J8" s="13">
        <v>2307431</v>
      </c>
      <c r="K8" s="13">
        <v>2493281</v>
      </c>
      <c r="L8" s="13">
        <v>2185869</v>
      </c>
      <c r="M8" s="13">
        <v>2205251</v>
      </c>
      <c r="N8" s="13">
        <v>2074525</v>
      </c>
      <c r="O8" s="13">
        <v>1879870</v>
      </c>
      <c r="P8" s="13">
        <v>1746407</v>
      </c>
      <c r="Q8" s="14">
        <v>1853340</v>
      </c>
      <c r="R8" s="13">
        <v>1533248</v>
      </c>
      <c r="S8" s="15">
        <v>1216824</v>
      </c>
      <c r="T8" s="14">
        <v>1124259</v>
      </c>
      <c r="U8" s="14">
        <v>1025063</v>
      </c>
      <c r="V8" s="14">
        <v>944727</v>
      </c>
      <c r="W8" s="14">
        <v>883815</v>
      </c>
      <c r="X8" s="13">
        <v>2220736</v>
      </c>
      <c r="Y8" s="13">
        <v>2996656</v>
      </c>
      <c r="Z8" s="14">
        <v>3878821</v>
      </c>
      <c r="AA8" s="13">
        <v>1817857</v>
      </c>
      <c r="AB8" s="13">
        <v>1774051</v>
      </c>
      <c r="AC8" s="15">
        <v>1531093</v>
      </c>
      <c r="AD8" s="13">
        <v>995936</v>
      </c>
      <c r="AE8" s="13">
        <v>937927</v>
      </c>
      <c r="AF8" s="13">
        <v>958230</v>
      </c>
      <c r="AG8" s="492">
        <v>952060</v>
      </c>
      <c r="AH8" s="277"/>
      <c r="AI8" s="278"/>
      <c r="AJ8" s="489"/>
      <c r="AK8" s="474"/>
      <c r="AL8" s="278"/>
    </row>
    <row r="9" spans="1:38" ht="46.5" customHeight="1">
      <c r="A9" s="682" t="s">
        <v>10</v>
      </c>
      <c r="B9" s="683"/>
      <c r="C9" s="684"/>
      <c r="D9" s="13">
        <v>33979298</v>
      </c>
      <c r="E9" s="13">
        <v>39122100</v>
      </c>
      <c r="F9" s="13">
        <v>39872392</v>
      </c>
      <c r="G9" s="13">
        <v>42862425</v>
      </c>
      <c r="H9" s="13">
        <v>47699050</v>
      </c>
      <c r="I9" s="13">
        <v>50719284</v>
      </c>
      <c r="J9" s="13">
        <v>51463029</v>
      </c>
      <c r="K9" s="13">
        <v>51070906</v>
      </c>
      <c r="L9" s="13">
        <v>53647404</v>
      </c>
      <c r="M9" s="13">
        <v>49118074</v>
      </c>
      <c r="N9" s="13">
        <v>48317271</v>
      </c>
      <c r="O9" s="13">
        <v>44977571</v>
      </c>
      <c r="P9" s="13">
        <v>38674327</v>
      </c>
      <c r="Q9" s="14">
        <v>38319023</v>
      </c>
      <c r="R9" s="13">
        <v>35594348</v>
      </c>
      <c r="S9" s="15">
        <v>34285239</v>
      </c>
      <c r="T9" s="14">
        <v>30158043</v>
      </c>
      <c r="U9" s="14">
        <v>28418759</v>
      </c>
      <c r="V9" s="14">
        <v>27296686</v>
      </c>
      <c r="W9" s="14">
        <v>26210000</v>
      </c>
      <c r="X9" s="13">
        <v>25897314</v>
      </c>
      <c r="Y9" s="13">
        <v>23222367</v>
      </c>
      <c r="Z9" s="14">
        <v>20805372</v>
      </c>
      <c r="AA9" s="13">
        <v>21675779</v>
      </c>
      <c r="AB9" s="13">
        <v>21730561</v>
      </c>
      <c r="AC9" s="15">
        <v>19767990</v>
      </c>
      <c r="AD9" s="13">
        <v>20990733</v>
      </c>
      <c r="AE9" s="13">
        <v>21738307</v>
      </c>
      <c r="AF9" s="13">
        <v>23452038</v>
      </c>
      <c r="AG9" s="492">
        <v>21967969</v>
      </c>
      <c r="AH9" s="277"/>
      <c r="AI9" s="278"/>
      <c r="AJ9" s="489"/>
      <c r="AK9" s="474"/>
      <c r="AL9" s="278"/>
    </row>
    <row r="10" spans="1:38" ht="46.5" customHeight="1">
      <c r="A10" s="682" t="s">
        <v>11</v>
      </c>
      <c r="B10" s="683"/>
      <c r="C10" s="684"/>
      <c r="D10" s="16">
        <v>8532215</v>
      </c>
      <c r="E10" s="16">
        <v>15699372</v>
      </c>
      <c r="F10" s="16">
        <v>19453860</v>
      </c>
      <c r="G10" s="16">
        <v>22853101</v>
      </c>
      <c r="H10" s="16">
        <v>22464684</v>
      </c>
      <c r="I10" s="16">
        <v>22926652</v>
      </c>
      <c r="J10" s="16">
        <v>22741133</v>
      </c>
      <c r="K10" s="16">
        <v>24503002</v>
      </c>
      <c r="L10" s="16">
        <v>24227389</v>
      </c>
      <c r="M10" s="16">
        <v>21989559</v>
      </c>
      <c r="N10" s="16">
        <v>24367290</v>
      </c>
      <c r="O10" s="16">
        <v>22698907</v>
      </c>
      <c r="P10" s="16">
        <v>19708282</v>
      </c>
      <c r="Q10" s="17">
        <v>17109777</v>
      </c>
      <c r="R10" s="16">
        <v>15160064</v>
      </c>
      <c r="S10" s="18">
        <v>16293521</v>
      </c>
      <c r="T10" s="17">
        <v>16399809</v>
      </c>
      <c r="U10" s="17">
        <v>16097581</v>
      </c>
      <c r="V10" s="17">
        <v>15632840</v>
      </c>
      <c r="W10" s="17">
        <v>18426965</v>
      </c>
      <c r="X10" s="16">
        <v>18775492</v>
      </c>
      <c r="Y10" s="16">
        <v>16393480</v>
      </c>
      <c r="Z10" s="17">
        <v>17501702</v>
      </c>
      <c r="AA10" s="16">
        <v>17120631</v>
      </c>
      <c r="AB10" s="16">
        <v>17309423</v>
      </c>
      <c r="AC10" s="18">
        <v>17614181</v>
      </c>
      <c r="AD10" s="16">
        <v>17649055</v>
      </c>
      <c r="AE10" s="16">
        <v>16891759</v>
      </c>
      <c r="AF10" s="16">
        <v>16873315</v>
      </c>
      <c r="AG10" s="493">
        <v>16061070</v>
      </c>
      <c r="AH10" s="277"/>
      <c r="AI10" s="278"/>
      <c r="AJ10" s="489"/>
      <c r="AK10" s="474"/>
      <c r="AL10" s="278"/>
    </row>
    <row r="11" spans="1:38" ht="46.5" customHeight="1">
      <c r="A11" s="682" t="s">
        <v>12</v>
      </c>
      <c r="B11" s="683"/>
      <c r="C11" s="684"/>
      <c r="D11" s="13">
        <v>61990682</v>
      </c>
      <c r="E11" s="13">
        <v>80297749</v>
      </c>
      <c r="F11" s="13">
        <v>88503912</v>
      </c>
      <c r="G11" s="13">
        <v>99395078</v>
      </c>
      <c r="H11" s="13">
        <v>115288300</v>
      </c>
      <c r="I11" s="13">
        <v>114112585</v>
      </c>
      <c r="J11" s="13">
        <v>113545030</v>
      </c>
      <c r="K11" s="13">
        <v>116632143</v>
      </c>
      <c r="L11" s="13">
        <v>119227962</v>
      </c>
      <c r="M11" s="13">
        <v>109865965</v>
      </c>
      <c r="N11" s="13">
        <v>112837437</v>
      </c>
      <c r="O11" s="13">
        <v>108590667</v>
      </c>
      <c r="P11" s="13">
        <v>103819355</v>
      </c>
      <c r="Q11" s="14">
        <v>101613393</v>
      </c>
      <c r="R11" s="13">
        <v>101829813</v>
      </c>
      <c r="S11" s="15">
        <v>95044981</v>
      </c>
      <c r="T11" s="14">
        <v>88628537</v>
      </c>
      <c r="U11" s="14">
        <v>81736760</v>
      </c>
      <c r="V11" s="14">
        <v>82637233</v>
      </c>
      <c r="W11" s="14">
        <v>72211333</v>
      </c>
      <c r="X11" s="13">
        <v>73718558</v>
      </c>
      <c r="Y11" s="13">
        <v>71541778</v>
      </c>
      <c r="Z11" s="14">
        <v>67885899</v>
      </c>
      <c r="AA11" s="13">
        <v>70409063</v>
      </c>
      <c r="AB11" s="13">
        <v>70031520</v>
      </c>
      <c r="AC11" s="15">
        <v>69033532</v>
      </c>
      <c r="AD11" s="13">
        <v>66650690</v>
      </c>
      <c r="AE11" s="13">
        <v>65499556</v>
      </c>
      <c r="AF11" s="13">
        <v>71935141</v>
      </c>
      <c r="AG11" s="492">
        <v>63709873</v>
      </c>
      <c r="AH11" s="277"/>
      <c r="AI11" s="278"/>
      <c r="AJ11" s="489"/>
      <c r="AK11" s="474"/>
      <c r="AL11" s="278"/>
    </row>
    <row r="12" spans="1:38" ht="46.5" customHeight="1">
      <c r="A12" s="682" t="s">
        <v>13</v>
      </c>
      <c r="B12" s="683"/>
      <c r="C12" s="684"/>
      <c r="D12" s="13">
        <v>9258752</v>
      </c>
      <c r="E12" s="13">
        <v>13791620</v>
      </c>
      <c r="F12" s="13">
        <v>14399794</v>
      </c>
      <c r="G12" s="13">
        <v>15716924</v>
      </c>
      <c r="H12" s="13">
        <v>16836598</v>
      </c>
      <c r="I12" s="13">
        <v>18136659</v>
      </c>
      <c r="J12" s="13">
        <v>18609540</v>
      </c>
      <c r="K12" s="13">
        <v>19518907</v>
      </c>
      <c r="L12" s="13">
        <v>20165218</v>
      </c>
      <c r="M12" s="13">
        <v>20293563</v>
      </c>
      <c r="N12" s="13">
        <v>21349438</v>
      </c>
      <c r="O12" s="13">
        <v>21097481</v>
      </c>
      <c r="P12" s="13">
        <v>21889888</v>
      </c>
      <c r="Q12" s="14">
        <v>22373004</v>
      </c>
      <c r="R12" s="13">
        <v>21681687</v>
      </c>
      <c r="S12" s="15">
        <v>21863890</v>
      </c>
      <c r="T12" s="14">
        <v>20749255</v>
      </c>
      <c r="U12" s="14">
        <v>20768466</v>
      </c>
      <c r="V12" s="14">
        <v>20908671</v>
      </c>
      <c r="W12" s="14">
        <v>20525900</v>
      </c>
      <c r="X12" s="13">
        <v>21651326</v>
      </c>
      <c r="Y12" s="13">
        <v>20888681</v>
      </c>
      <c r="Z12" s="14">
        <v>20899729</v>
      </c>
      <c r="AA12" s="13">
        <v>25816341</v>
      </c>
      <c r="AB12" s="13">
        <v>25255430</v>
      </c>
      <c r="AC12" s="15">
        <v>25403167</v>
      </c>
      <c r="AD12" s="13">
        <v>27845367</v>
      </c>
      <c r="AE12" s="13">
        <v>23447843</v>
      </c>
      <c r="AF12" s="13">
        <v>23028222</v>
      </c>
      <c r="AG12" s="492">
        <v>23483271</v>
      </c>
      <c r="AH12" s="277"/>
      <c r="AI12" s="278"/>
      <c r="AJ12" s="489"/>
      <c r="AK12" s="474"/>
      <c r="AL12" s="278"/>
    </row>
    <row r="13" spans="1:38" ht="46.5" customHeight="1">
      <c r="A13" s="682" t="s">
        <v>14</v>
      </c>
      <c r="B13" s="683"/>
      <c r="C13" s="684"/>
      <c r="D13" s="19">
        <v>51073599</v>
      </c>
      <c r="E13" s="19">
        <v>67782270</v>
      </c>
      <c r="F13" s="19">
        <v>69438296</v>
      </c>
      <c r="G13" s="19">
        <v>71599197</v>
      </c>
      <c r="H13" s="19">
        <v>79579616</v>
      </c>
      <c r="I13" s="19">
        <v>88744215</v>
      </c>
      <c r="J13" s="19">
        <v>83020323</v>
      </c>
      <c r="K13" s="19">
        <v>77866103</v>
      </c>
      <c r="L13" s="19">
        <v>76377209</v>
      </c>
      <c r="M13" s="19">
        <v>75449362</v>
      </c>
      <c r="N13" s="19">
        <v>68757660</v>
      </c>
      <c r="O13" s="19">
        <v>67740090</v>
      </c>
      <c r="P13" s="19">
        <v>64735584</v>
      </c>
      <c r="Q13" s="20">
        <v>65307305</v>
      </c>
      <c r="R13" s="19">
        <v>64739701</v>
      </c>
      <c r="S13" s="21">
        <v>59508471</v>
      </c>
      <c r="T13" s="20">
        <v>59814913</v>
      </c>
      <c r="U13" s="20">
        <v>57707511</v>
      </c>
      <c r="V13" s="20">
        <v>51332095</v>
      </c>
      <c r="W13" s="20">
        <v>54048198</v>
      </c>
      <c r="X13" s="19">
        <v>69208985</v>
      </c>
      <c r="Y13" s="19">
        <v>64154211</v>
      </c>
      <c r="Z13" s="20">
        <v>63481384</v>
      </c>
      <c r="AA13" s="19">
        <v>57913389</v>
      </c>
      <c r="AB13" s="19">
        <v>59692348</v>
      </c>
      <c r="AC13" s="21">
        <v>67904693</v>
      </c>
      <c r="AD13" s="19">
        <v>69746233</v>
      </c>
      <c r="AE13" s="19">
        <v>68879029</v>
      </c>
      <c r="AF13" s="19">
        <v>69017969</v>
      </c>
      <c r="AG13" s="494">
        <v>69590032</v>
      </c>
      <c r="AH13" s="277"/>
      <c r="AI13" s="278"/>
      <c r="AJ13" s="489"/>
      <c r="AK13" s="474"/>
      <c r="AL13" s="278"/>
    </row>
    <row r="14" spans="1:38" ht="46.5" customHeight="1">
      <c r="A14" s="682" t="s">
        <v>15</v>
      </c>
      <c r="B14" s="683"/>
      <c r="C14" s="684"/>
      <c r="D14" s="19">
        <v>9397764</v>
      </c>
      <c r="E14" s="19">
        <v>3881140</v>
      </c>
      <c r="F14" s="19">
        <v>3961312</v>
      </c>
      <c r="G14" s="19">
        <v>9582595</v>
      </c>
      <c r="H14" s="19">
        <v>8041964</v>
      </c>
      <c r="I14" s="19">
        <v>12577439</v>
      </c>
      <c r="J14" s="19">
        <v>5617612</v>
      </c>
      <c r="K14" s="19">
        <v>5291151</v>
      </c>
      <c r="L14" s="19">
        <v>2725116</v>
      </c>
      <c r="M14" s="19">
        <v>4892450</v>
      </c>
      <c r="N14" s="19">
        <v>5058401</v>
      </c>
      <c r="O14" s="19">
        <v>10056644</v>
      </c>
      <c r="P14" s="19">
        <v>2256685</v>
      </c>
      <c r="Q14" s="20">
        <v>609461</v>
      </c>
      <c r="R14" s="19">
        <v>1967414</v>
      </c>
      <c r="S14" s="21">
        <v>5948330</v>
      </c>
      <c r="T14" s="20">
        <v>5667609</v>
      </c>
      <c r="U14" s="20">
        <v>4845183</v>
      </c>
      <c r="V14" s="20">
        <v>1241120</v>
      </c>
      <c r="W14" s="20">
        <v>469189</v>
      </c>
      <c r="X14" s="19">
        <v>7157052</v>
      </c>
      <c r="Y14" s="19">
        <v>10061084</v>
      </c>
      <c r="Z14" s="20">
        <v>4731625</v>
      </c>
      <c r="AA14" s="19">
        <v>1657209</v>
      </c>
      <c r="AB14" s="19">
        <v>4329580</v>
      </c>
      <c r="AC14" s="21">
        <v>7205257</v>
      </c>
      <c r="AD14" s="19">
        <v>4758777</v>
      </c>
      <c r="AE14" s="19">
        <v>2695740</v>
      </c>
      <c r="AF14" s="19">
        <v>1033542</v>
      </c>
      <c r="AG14" s="494">
        <v>6434009</v>
      </c>
      <c r="AH14" s="277"/>
      <c r="AI14" s="278"/>
      <c r="AJ14" s="489"/>
      <c r="AK14" s="474"/>
      <c r="AL14" s="278"/>
    </row>
    <row r="15" spans="1:38" ht="46.5" customHeight="1">
      <c r="A15" s="682" t="s">
        <v>16</v>
      </c>
      <c r="B15" s="683"/>
      <c r="C15" s="684"/>
      <c r="D15" s="19">
        <v>22849676</v>
      </c>
      <c r="E15" s="19">
        <v>46768723</v>
      </c>
      <c r="F15" s="19">
        <v>47290123</v>
      </c>
      <c r="G15" s="19">
        <v>49006428</v>
      </c>
      <c r="H15" s="19">
        <v>51621310</v>
      </c>
      <c r="I15" s="19">
        <v>54485903</v>
      </c>
      <c r="J15" s="19">
        <v>57464450</v>
      </c>
      <c r="K15" s="19">
        <v>62160246</v>
      </c>
      <c r="L15" s="19">
        <v>67160768</v>
      </c>
      <c r="M15" s="19">
        <v>71562233</v>
      </c>
      <c r="N15" s="19">
        <v>75113788</v>
      </c>
      <c r="O15" s="19">
        <v>77674975</v>
      </c>
      <c r="P15" s="19">
        <v>82336242</v>
      </c>
      <c r="Q15" s="20">
        <v>82769002</v>
      </c>
      <c r="R15" s="19">
        <v>82666699</v>
      </c>
      <c r="S15" s="21">
        <v>82272038</v>
      </c>
      <c r="T15" s="20">
        <v>83093371</v>
      </c>
      <c r="U15" s="20">
        <v>83053492</v>
      </c>
      <c r="V15" s="20">
        <v>84955859</v>
      </c>
      <c r="W15" s="20">
        <v>83436203</v>
      </c>
      <c r="X15" s="19">
        <v>81778058</v>
      </c>
      <c r="Y15" s="19">
        <v>80786095</v>
      </c>
      <c r="Z15" s="20">
        <v>80181003</v>
      </c>
      <c r="AA15" s="19">
        <v>79643962</v>
      </c>
      <c r="AB15" s="19">
        <v>79236963</v>
      </c>
      <c r="AC15" s="21">
        <v>77591064</v>
      </c>
      <c r="AD15" s="19">
        <v>74393580</v>
      </c>
      <c r="AE15" s="19">
        <v>74847108</v>
      </c>
      <c r="AF15" s="19">
        <v>73040331</v>
      </c>
      <c r="AG15" s="494">
        <v>71739732</v>
      </c>
      <c r="AH15" s="277"/>
      <c r="AI15" s="278"/>
      <c r="AJ15" s="489"/>
      <c r="AK15" s="474"/>
      <c r="AL15" s="278"/>
    </row>
    <row r="16" spans="1:38" ht="46.5" customHeight="1">
      <c r="A16" s="682" t="s">
        <v>17</v>
      </c>
      <c r="B16" s="683"/>
      <c r="C16" s="684"/>
      <c r="D16" s="19">
        <v>1873631</v>
      </c>
      <c r="E16" s="19">
        <v>2231638</v>
      </c>
      <c r="F16" s="19">
        <v>2314197</v>
      </c>
      <c r="G16" s="19">
        <v>2156438</v>
      </c>
      <c r="H16" s="19">
        <v>2141810</v>
      </c>
      <c r="I16" s="19">
        <v>1755253</v>
      </c>
      <c r="J16" s="19">
        <v>1446815</v>
      </c>
      <c r="K16" s="19">
        <v>1371948</v>
      </c>
      <c r="L16" s="19">
        <v>947105</v>
      </c>
      <c r="M16" s="19">
        <v>979861</v>
      </c>
      <c r="N16" s="19">
        <v>2086923</v>
      </c>
      <c r="O16" s="19">
        <v>570655</v>
      </c>
      <c r="P16" s="19">
        <v>584532</v>
      </c>
      <c r="Q16" s="20">
        <v>786807</v>
      </c>
      <c r="R16" s="19">
        <v>615280</v>
      </c>
      <c r="S16" s="21">
        <v>717686</v>
      </c>
      <c r="T16" s="20">
        <v>911666</v>
      </c>
      <c r="U16" s="20">
        <v>459785</v>
      </c>
      <c r="V16" s="20">
        <v>464295</v>
      </c>
      <c r="W16" s="20">
        <v>774964</v>
      </c>
      <c r="X16" s="19">
        <v>739390</v>
      </c>
      <c r="Y16" s="19">
        <v>925613</v>
      </c>
      <c r="Z16" s="20">
        <v>3289255</v>
      </c>
      <c r="AA16" s="19">
        <v>1052587</v>
      </c>
      <c r="AB16" s="19">
        <v>947809</v>
      </c>
      <c r="AC16" s="21">
        <v>568552</v>
      </c>
      <c r="AD16" s="19">
        <v>617128</v>
      </c>
      <c r="AE16" s="19">
        <v>568702</v>
      </c>
      <c r="AF16" s="19">
        <v>880296</v>
      </c>
      <c r="AG16" s="494">
        <v>1028018</v>
      </c>
      <c r="AH16" s="277"/>
      <c r="AI16" s="278"/>
      <c r="AJ16" s="489"/>
      <c r="AK16" s="474"/>
      <c r="AL16" s="278"/>
    </row>
    <row r="17" spans="1:38" ht="46.5" customHeight="1">
      <c r="A17" s="682" t="s">
        <v>18</v>
      </c>
      <c r="B17" s="683"/>
      <c r="C17" s="684"/>
      <c r="D17" s="22">
        <v>1196125</v>
      </c>
      <c r="E17" s="22">
        <v>81998</v>
      </c>
      <c r="F17" s="23">
        <v>0</v>
      </c>
      <c r="G17" s="23">
        <v>0</v>
      </c>
      <c r="H17" s="23">
        <v>0</v>
      </c>
      <c r="I17" s="23">
        <v>0</v>
      </c>
      <c r="J17" s="23">
        <v>0</v>
      </c>
      <c r="K17" s="23">
        <v>0</v>
      </c>
      <c r="L17" s="23">
        <v>0</v>
      </c>
      <c r="M17" s="23">
        <v>0</v>
      </c>
      <c r="N17" s="23">
        <v>0</v>
      </c>
      <c r="O17" s="23">
        <v>0</v>
      </c>
      <c r="P17" s="23">
        <v>0</v>
      </c>
      <c r="Q17" s="24">
        <v>0</v>
      </c>
      <c r="R17" s="23">
        <v>344431</v>
      </c>
      <c r="S17" s="25">
        <v>0</v>
      </c>
      <c r="T17" s="24">
        <v>0</v>
      </c>
      <c r="U17" s="24">
        <v>0</v>
      </c>
      <c r="V17" s="24">
        <v>0</v>
      </c>
      <c r="W17" s="24">
        <v>0</v>
      </c>
      <c r="X17" s="23">
        <v>0</v>
      </c>
      <c r="Y17" s="23">
        <v>0</v>
      </c>
      <c r="Z17" s="24">
        <v>0</v>
      </c>
      <c r="AA17" s="23">
        <v>0</v>
      </c>
      <c r="AB17" s="23">
        <v>0</v>
      </c>
      <c r="AC17" s="25">
        <v>0</v>
      </c>
      <c r="AD17" s="23">
        <v>0</v>
      </c>
      <c r="AE17" s="23">
        <v>0</v>
      </c>
      <c r="AF17" s="23">
        <v>0</v>
      </c>
      <c r="AG17" s="495">
        <v>0</v>
      </c>
      <c r="AH17" s="277"/>
      <c r="AI17" s="278"/>
      <c r="AJ17" s="489"/>
      <c r="AK17" s="474"/>
      <c r="AL17" s="278"/>
    </row>
    <row r="18" spans="1:38" ht="46.5" customHeight="1" thickBot="1">
      <c r="A18" s="685" t="s">
        <v>3</v>
      </c>
      <c r="B18" s="686"/>
      <c r="C18" s="687"/>
      <c r="D18" s="27">
        <v>334395100</v>
      </c>
      <c r="E18" s="27">
        <v>468659880</v>
      </c>
      <c r="F18" s="27">
        <v>499521810</v>
      </c>
      <c r="G18" s="27">
        <v>544125298</v>
      </c>
      <c r="H18" s="27">
        <v>589172728</v>
      </c>
      <c r="I18" s="27">
        <v>623411572</v>
      </c>
      <c r="J18" s="27">
        <v>603811885</v>
      </c>
      <c r="K18" s="27">
        <v>623972861</v>
      </c>
      <c r="L18" s="27">
        <v>633989188</v>
      </c>
      <c r="M18" s="27">
        <v>640972153</v>
      </c>
      <c r="N18" s="27">
        <v>651158892</v>
      </c>
      <c r="O18" s="27">
        <v>668863712</v>
      </c>
      <c r="P18" s="27">
        <v>630906281</v>
      </c>
      <c r="Q18" s="28">
        <v>626723706</v>
      </c>
      <c r="R18" s="27">
        <v>609757494</v>
      </c>
      <c r="S18" s="29">
        <v>615101163</v>
      </c>
      <c r="T18" s="28">
        <v>604306403</v>
      </c>
      <c r="U18" s="28">
        <v>579374589</v>
      </c>
      <c r="V18" s="28">
        <v>583412828</v>
      </c>
      <c r="W18" s="28">
        <v>566170906</v>
      </c>
      <c r="X18" s="27">
        <v>628603045</v>
      </c>
      <c r="Y18" s="27">
        <v>622318530</v>
      </c>
      <c r="Z18" s="28">
        <v>617053361</v>
      </c>
      <c r="AA18" s="27">
        <v>616569255</v>
      </c>
      <c r="AB18" s="27">
        <v>636668798</v>
      </c>
      <c r="AC18" s="29">
        <v>637777249</v>
      </c>
      <c r="AD18" s="27">
        <v>636797808</v>
      </c>
      <c r="AE18" s="27">
        <v>629971069</v>
      </c>
      <c r="AF18" s="27">
        <v>644968364</v>
      </c>
      <c r="AG18" s="476">
        <v>639285486</v>
      </c>
      <c r="AH18" s="277"/>
      <c r="AI18" s="278"/>
      <c r="AJ18" s="489"/>
      <c r="AK18" s="474"/>
      <c r="AL18" s="278"/>
    </row>
    <row r="19" spans="1:38" ht="46.5" customHeight="1">
      <c r="A19" s="1" t="s">
        <v>32</v>
      </c>
      <c r="B19" s="31" t="s">
        <v>33</v>
      </c>
      <c r="C19" s="30"/>
      <c r="D19" s="31"/>
      <c r="E19" s="30"/>
      <c r="F19" s="30"/>
      <c r="G19" s="30"/>
      <c r="H19" s="30"/>
      <c r="I19" s="30"/>
      <c r="J19" s="30"/>
      <c r="K19" s="30"/>
      <c r="L19" s="30"/>
      <c r="M19" s="30"/>
      <c r="N19" s="30"/>
      <c r="O19" s="30"/>
      <c r="P19" s="30"/>
      <c r="Q19" s="30"/>
      <c r="R19" s="30"/>
      <c r="S19" s="30"/>
      <c r="T19" s="30"/>
      <c r="U19" s="30"/>
      <c r="V19" s="30"/>
      <c r="W19" s="30"/>
      <c r="X19" s="30"/>
      <c r="Y19" s="30"/>
      <c r="Z19" s="60"/>
      <c r="AA19" s="60"/>
      <c r="AB19" s="60"/>
      <c r="AC19" s="60"/>
      <c r="AD19" s="60"/>
      <c r="AE19" s="60"/>
      <c r="AF19" s="60"/>
      <c r="AG19" s="60"/>
      <c r="AH19" s="277"/>
      <c r="AI19" s="278"/>
      <c r="AJ19" s="278"/>
      <c r="AK19" s="278"/>
      <c r="AL19" s="278"/>
    </row>
  </sheetData>
  <sheetProtection/>
  <mergeCells count="16">
    <mergeCell ref="A11:C11"/>
    <mergeCell ref="A4:C4"/>
    <mergeCell ref="A5:C5"/>
    <mergeCell ref="A6:C6"/>
    <mergeCell ref="A7:C7"/>
    <mergeCell ref="A3:C3"/>
    <mergeCell ref="A8:C8"/>
    <mergeCell ref="A9:C9"/>
    <mergeCell ref="A10:C10"/>
    <mergeCell ref="A16:C16"/>
    <mergeCell ref="A17:C17"/>
    <mergeCell ref="A18:C18"/>
    <mergeCell ref="A12:C12"/>
    <mergeCell ref="A13:C13"/>
    <mergeCell ref="A14:C14"/>
    <mergeCell ref="A15:C15"/>
  </mergeCells>
  <printOptions/>
  <pageMargins left="0.7874015748031497" right="0.3937007874015748" top="0.7874015748031497" bottom="0.7874015748031497" header="0.5118110236220472" footer="0.5118110236220472"/>
  <pageSetup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AK23"/>
  <sheetViews>
    <sheetView showGridLines="0" view="pageBreakPreview" zoomScale="70" zoomScaleSheetLayoutView="70" zoomScalePageLayoutView="0" workbookViewId="0" topLeftCell="A1">
      <pane xSplit="3" ySplit="3" topLeftCell="D4" activePane="bottomRight" state="frozen"/>
      <selection pane="topLeft" activeCell="AL12" sqref="AL12"/>
      <selection pane="topRight" activeCell="AL12" sqref="AL12"/>
      <selection pane="bottomLeft" activeCell="AL12" sqref="AL12"/>
      <selection pane="bottomRight" activeCell="A1" sqref="A1"/>
    </sheetView>
  </sheetViews>
  <sheetFormatPr defaultColWidth="9.00390625" defaultRowHeight="18" customHeight="1"/>
  <cols>
    <col min="1" max="3" width="6.75390625" style="1" customWidth="1"/>
    <col min="4" max="5" width="13.75390625" style="1" customWidth="1"/>
    <col min="6" max="8" width="13.75390625" style="1" hidden="1" customWidth="1"/>
    <col min="9" max="9" width="13.75390625" style="1" customWidth="1"/>
    <col min="10" max="13" width="13.75390625" style="1" hidden="1" customWidth="1"/>
    <col min="14" max="14" width="13.75390625" style="1" customWidth="1"/>
    <col min="15" max="17" width="13.75390625" style="1" hidden="1" customWidth="1"/>
    <col min="18" max="18" width="13.75390625" style="1" customWidth="1"/>
    <col min="19" max="22" width="13.75390625" style="1" hidden="1" customWidth="1"/>
    <col min="23" max="33" width="13.75390625" style="1" customWidth="1"/>
    <col min="34" max="34" width="15.125" style="426" customWidth="1"/>
    <col min="35" max="35" width="9.00390625" style="1" customWidth="1"/>
    <col min="36" max="36" width="15.875" style="1" bestFit="1" customWidth="1"/>
    <col min="37" max="16384" width="9.00390625" style="1" customWidth="1"/>
  </cols>
  <sheetData>
    <row r="1" spans="1:34" s="224" customFormat="1" ht="30" customHeight="1">
      <c r="A1" s="224" t="s">
        <v>80</v>
      </c>
      <c r="AH1" s="223"/>
    </row>
    <row r="2" spans="27:34" s="224" customFormat="1" ht="30" customHeight="1" thickBot="1">
      <c r="AA2" s="455"/>
      <c r="AB2" s="455"/>
      <c r="AC2" s="455"/>
      <c r="AD2" s="455"/>
      <c r="AE2" s="446"/>
      <c r="AF2" s="446"/>
      <c r="AG2" s="446" t="s">
        <v>180</v>
      </c>
      <c r="AH2" s="223"/>
    </row>
    <row r="3" spans="1:36" ht="37.5" customHeight="1">
      <c r="A3" s="694" t="s">
        <v>84</v>
      </c>
      <c r="B3" s="695"/>
      <c r="C3" s="696"/>
      <c r="D3" s="2">
        <v>55</v>
      </c>
      <c r="E3" s="2" t="s">
        <v>31</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2">
        <v>21</v>
      </c>
      <c r="Y3" s="2">
        <v>22</v>
      </c>
      <c r="Z3" s="3">
        <v>23</v>
      </c>
      <c r="AA3" s="2">
        <v>24</v>
      </c>
      <c r="AB3" s="2">
        <v>25</v>
      </c>
      <c r="AC3" s="4">
        <v>26</v>
      </c>
      <c r="AD3" s="3">
        <v>27</v>
      </c>
      <c r="AE3" s="2">
        <v>28</v>
      </c>
      <c r="AF3" s="2">
        <v>29</v>
      </c>
      <c r="AG3" s="490">
        <v>30</v>
      </c>
      <c r="AH3" s="425"/>
      <c r="AJ3" s="475"/>
    </row>
    <row r="4" spans="1:37" ht="37.5" customHeight="1">
      <c r="A4" s="688" t="s">
        <v>20</v>
      </c>
      <c r="B4" s="689"/>
      <c r="C4" s="690"/>
      <c r="D4" s="227">
        <v>73959135</v>
      </c>
      <c r="E4" s="228">
        <v>106140084</v>
      </c>
      <c r="F4" s="228">
        <v>113004215</v>
      </c>
      <c r="G4" s="228">
        <v>118717557</v>
      </c>
      <c r="H4" s="228">
        <v>122497296</v>
      </c>
      <c r="I4" s="227">
        <v>124908501</v>
      </c>
      <c r="J4" s="227">
        <v>127642527</v>
      </c>
      <c r="K4" s="228">
        <v>131395572</v>
      </c>
      <c r="L4" s="228">
        <v>132919368</v>
      </c>
      <c r="M4" s="228">
        <v>133622311</v>
      </c>
      <c r="N4" s="228">
        <v>132368844</v>
      </c>
      <c r="O4" s="227">
        <v>132172007</v>
      </c>
      <c r="P4" s="227">
        <v>127879875</v>
      </c>
      <c r="Q4" s="229">
        <v>122433916</v>
      </c>
      <c r="R4" s="229">
        <v>119436289</v>
      </c>
      <c r="S4" s="229">
        <v>125993583</v>
      </c>
      <c r="T4" s="229">
        <v>122749568</v>
      </c>
      <c r="U4" s="229">
        <v>122193405</v>
      </c>
      <c r="V4" s="229">
        <v>123663267</v>
      </c>
      <c r="W4" s="229">
        <v>118505606</v>
      </c>
      <c r="X4" s="228">
        <v>118103459</v>
      </c>
      <c r="Y4" s="228">
        <v>114250999</v>
      </c>
      <c r="Z4" s="229">
        <v>111602911</v>
      </c>
      <c r="AA4" s="228">
        <v>105085746</v>
      </c>
      <c r="AB4" s="228">
        <v>103595423</v>
      </c>
      <c r="AC4" s="449">
        <v>102660158</v>
      </c>
      <c r="AD4" s="229">
        <v>103948898</v>
      </c>
      <c r="AE4" s="228">
        <v>101402842</v>
      </c>
      <c r="AF4" s="228">
        <v>100953620</v>
      </c>
      <c r="AG4" s="496">
        <v>102023566</v>
      </c>
      <c r="AJ4" s="487"/>
      <c r="AK4" s="474"/>
    </row>
    <row r="5" spans="1:37" ht="37.5" customHeight="1">
      <c r="A5" s="682" t="s">
        <v>21</v>
      </c>
      <c r="B5" s="683"/>
      <c r="C5" s="684"/>
      <c r="D5" s="230">
        <v>25729722</v>
      </c>
      <c r="E5" s="231">
        <v>36860483</v>
      </c>
      <c r="F5" s="231">
        <v>39166923</v>
      </c>
      <c r="G5" s="231">
        <v>41927703</v>
      </c>
      <c r="H5" s="231">
        <v>45679125</v>
      </c>
      <c r="I5" s="230">
        <v>48074596</v>
      </c>
      <c r="J5" s="230">
        <v>50125560</v>
      </c>
      <c r="K5" s="231">
        <v>53699491</v>
      </c>
      <c r="L5" s="231">
        <v>55841832</v>
      </c>
      <c r="M5" s="231">
        <v>56603135</v>
      </c>
      <c r="N5" s="231">
        <v>59191559</v>
      </c>
      <c r="O5" s="230">
        <v>61297405</v>
      </c>
      <c r="P5" s="230">
        <v>64525983</v>
      </c>
      <c r="Q5" s="208">
        <v>65301717</v>
      </c>
      <c r="R5" s="208">
        <v>64938329</v>
      </c>
      <c r="S5" s="208">
        <v>68375291</v>
      </c>
      <c r="T5" s="208">
        <v>65183776</v>
      </c>
      <c r="U5" s="208">
        <v>60902724</v>
      </c>
      <c r="V5" s="208">
        <v>61561472</v>
      </c>
      <c r="W5" s="208">
        <v>60564267</v>
      </c>
      <c r="X5" s="231">
        <v>66028424</v>
      </c>
      <c r="Y5" s="231">
        <v>66018710</v>
      </c>
      <c r="Z5" s="208">
        <v>69526013</v>
      </c>
      <c r="AA5" s="231">
        <v>67163302</v>
      </c>
      <c r="AB5" s="231">
        <v>67802875</v>
      </c>
      <c r="AC5" s="450">
        <v>71597773</v>
      </c>
      <c r="AD5" s="208">
        <v>74017769</v>
      </c>
      <c r="AE5" s="231">
        <v>76893389</v>
      </c>
      <c r="AF5" s="231">
        <v>77126558</v>
      </c>
      <c r="AG5" s="497">
        <v>77145319</v>
      </c>
      <c r="AJ5" s="487"/>
      <c r="AK5" s="474"/>
    </row>
    <row r="6" spans="1:37" ht="37.5" customHeight="1">
      <c r="A6" s="682" t="s">
        <v>22</v>
      </c>
      <c r="B6" s="683"/>
      <c r="C6" s="684"/>
      <c r="D6" s="230">
        <v>4126524</v>
      </c>
      <c r="E6" s="231">
        <v>4811263</v>
      </c>
      <c r="F6" s="231">
        <v>5233965</v>
      </c>
      <c r="G6" s="231">
        <v>5568819</v>
      </c>
      <c r="H6" s="231">
        <v>5704615</v>
      </c>
      <c r="I6" s="230">
        <v>5982883</v>
      </c>
      <c r="J6" s="230">
        <v>5788149</v>
      </c>
      <c r="K6" s="231">
        <v>5955704</v>
      </c>
      <c r="L6" s="231">
        <v>6065900</v>
      </c>
      <c r="M6" s="231">
        <v>6136521</v>
      </c>
      <c r="N6" s="231">
        <v>6073299</v>
      </c>
      <c r="O6" s="230">
        <v>6255212</v>
      </c>
      <c r="P6" s="230">
        <v>5975954</v>
      </c>
      <c r="Q6" s="208">
        <v>5535390</v>
      </c>
      <c r="R6" s="208">
        <v>5493051</v>
      </c>
      <c r="S6" s="208">
        <v>5154104</v>
      </c>
      <c r="T6" s="208">
        <v>5879550</v>
      </c>
      <c r="U6" s="208">
        <v>5546428</v>
      </c>
      <c r="V6" s="208">
        <v>5235753</v>
      </c>
      <c r="W6" s="208">
        <v>5410344</v>
      </c>
      <c r="X6" s="231">
        <v>5542691</v>
      </c>
      <c r="Y6" s="231">
        <v>5592186</v>
      </c>
      <c r="Z6" s="208">
        <v>5812916</v>
      </c>
      <c r="AA6" s="231">
        <v>5614669</v>
      </c>
      <c r="AB6" s="231">
        <v>5694347</v>
      </c>
      <c r="AC6" s="450">
        <v>5687299</v>
      </c>
      <c r="AD6" s="208">
        <v>5926599</v>
      </c>
      <c r="AE6" s="231">
        <v>6122177</v>
      </c>
      <c r="AF6" s="231">
        <v>6066745</v>
      </c>
      <c r="AG6" s="497">
        <v>6299055</v>
      </c>
      <c r="AJ6" s="487"/>
      <c r="AK6" s="474"/>
    </row>
    <row r="7" spans="1:37" ht="37.5" customHeight="1">
      <c r="A7" s="682" t="s">
        <v>23</v>
      </c>
      <c r="B7" s="683"/>
      <c r="C7" s="684"/>
      <c r="D7" s="230">
        <v>37836868</v>
      </c>
      <c r="E7" s="231">
        <v>41947205</v>
      </c>
      <c r="F7" s="231">
        <v>44061183</v>
      </c>
      <c r="G7" s="231">
        <v>46466506</v>
      </c>
      <c r="H7" s="231">
        <v>49659870</v>
      </c>
      <c r="I7" s="230">
        <v>57339961</v>
      </c>
      <c r="J7" s="230">
        <v>59882265</v>
      </c>
      <c r="K7" s="231">
        <v>62705879</v>
      </c>
      <c r="L7" s="231">
        <v>67312789</v>
      </c>
      <c r="M7" s="231">
        <v>72271047</v>
      </c>
      <c r="N7" s="231">
        <v>76959922</v>
      </c>
      <c r="O7" s="230">
        <v>81478124</v>
      </c>
      <c r="P7" s="230">
        <v>64700156</v>
      </c>
      <c r="Q7" s="208">
        <v>68501145</v>
      </c>
      <c r="R7" s="208">
        <v>75274014</v>
      </c>
      <c r="S7" s="208">
        <v>80050016</v>
      </c>
      <c r="T7" s="208">
        <v>82537472</v>
      </c>
      <c r="U7" s="208">
        <v>81552019</v>
      </c>
      <c r="V7" s="208">
        <v>84973698</v>
      </c>
      <c r="W7" s="208">
        <v>85874127</v>
      </c>
      <c r="X7" s="231">
        <v>90116043</v>
      </c>
      <c r="Y7" s="231">
        <v>108699745</v>
      </c>
      <c r="Z7" s="208">
        <v>112760677</v>
      </c>
      <c r="AA7" s="231">
        <v>114643480</v>
      </c>
      <c r="AB7" s="231">
        <v>115319497</v>
      </c>
      <c r="AC7" s="450">
        <v>120854747</v>
      </c>
      <c r="AD7" s="208">
        <v>122420566</v>
      </c>
      <c r="AE7" s="231">
        <v>130046433</v>
      </c>
      <c r="AF7" s="231">
        <v>129081540</v>
      </c>
      <c r="AG7" s="497">
        <v>127412387</v>
      </c>
      <c r="AJ7" s="487"/>
      <c r="AK7" s="474"/>
    </row>
    <row r="8" spans="1:37" ht="37.5" customHeight="1">
      <c r="A8" s="682" t="s">
        <v>24</v>
      </c>
      <c r="B8" s="683"/>
      <c r="C8" s="684"/>
      <c r="D8" s="230">
        <v>20961500</v>
      </c>
      <c r="E8" s="231">
        <v>33741912</v>
      </c>
      <c r="F8" s="231">
        <v>36434021</v>
      </c>
      <c r="G8" s="231">
        <v>39122260</v>
      </c>
      <c r="H8" s="231">
        <v>44440991</v>
      </c>
      <c r="I8" s="230">
        <v>47941556</v>
      </c>
      <c r="J8" s="230">
        <v>48607940</v>
      </c>
      <c r="K8" s="231">
        <v>50323620</v>
      </c>
      <c r="L8" s="231">
        <v>51372540</v>
      </c>
      <c r="M8" s="231">
        <v>53919593</v>
      </c>
      <c r="N8" s="231">
        <v>54177952</v>
      </c>
      <c r="O8" s="230">
        <v>59754792</v>
      </c>
      <c r="P8" s="230">
        <v>57736031</v>
      </c>
      <c r="Q8" s="208">
        <v>58559515</v>
      </c>
      <c r="R8" s="208">
        <v>57474498</v>
      </c>
      <c r="S8" s="208">
        <v>50854936</v>
      </c>
      <c r="T8" s="208">
        <v>44812558</v>
      </c>
      <c r="U8" s="208">
        <v>44387348</v>
      </c>
      <c r="V8" s="208">
        <v>47452278</v>
      </c>
      <c r="W8" s="208">
        <v>47861931</v>
      </c>
      <c r="X8" s="231">
        <v>72857456</v>
      </c>
      <c r="Y8" s="231">
        <v>52900168</v>
      </c>
      <c r="Z8" s="208">
        <v>58100567</v>
      </c>
      <c r="AA8" s="231">
        <v>59396904</v>
      </c>
      <c r="AB8" s="231">
        <v>67344495</v>
      </c>
      <c r="AC8" s="450">
        <v>58463936</v>
      </c>
      <c r="AD8" s="208">
        <v>62561686</v>
      </c>
      <c r="AE8" s="231">
        <v>60537067</v>
      </c>
      <c r="AF8" s="231">
        <v>62159967</v>
      </c>
      <c r="AG8" s="497">
        <v>62513674</v>
      </c>
      <c r="AJ8" s="487"/>
      <c r="AK8" s="474"/>
    </row>
    <row r="9" spans="1:37" ht="37.5" customHeight="1">
      <c r="A9" s="682" t="s">
        <v>25</v>
      </c>
      <c r="B9" s="683"/>
      <c r="C9" s="684"/>
      <c r="D9" s="230">
        <v>118028132</v>
      </c>
      <c r="E9" s="230">
        <v>127420892</v>
      </c>
      <c r="F9" s="230">
        <v>141547378</v>
      </c>
      <c r="G9" s="230">
        <v>159348369</v>
      </c>
      <c r="H9" s="230">
        <v>180655318</v>
      </c>
      <c r="I9" s="230">
        <v>203433601</v>
      </c>
      <c r="J9" s="230">
        <v>178138762</v>
      </c>
      <c r="K9" s="230">
        <v>176161797</v>
      </c>
      <c r="L9" s="230">
        <v>172191129</v>
      </c>
      <c r="M9" s="230">
        <v>169073907</v>
      </c>
      <c r="N9" s="230">
        <v>166312072</v>
      </c>
      <c r="O9" s="230">
        <v>153318621</v>
      </c>
      <c r="P9" s="230">
        <v>133691881</v>
      </c>
      <c r="Q9" s="232">
        <v>134395293</v>
      </c>
      <c r="R9" s="232">
        <v>113854359</v>
      </c>
      <c r="S9" s="232">
        <v>107985194</v>
      </c>
      <c r="T9" s="232">
        <v>100650014</v>
      </c>
      <c r="U9" s="232">
        <v>89541332</v>
      </c>
      <c r="V9" s="232">
        <v>83088756</v>
      </c>
      <c r="W9" s="232">
        <v>70485450</v>
      </c>
      <c r="X9" s="230">
        <v>95088441</v>
      </c>
      <c r="Y9" s="230">
        <v>92071025</v>
      </c>
      <c r="Z9" s="232">
        <v>79424140</v>
      </c>
      <c r="AA9" s="230">
        <v>86661998</v>
      </c>
      <c r="AB9" s="230">
        <v>96722194</v>
      </c>
      <c r="AC9" s="451">
        <v>98412097</v>
      </c>
      <c r="AD9" s="232">
        <v>94350258</v>
      </c>
      <c r="AE9" s="230">
        <v>83610746</v>
      </c>
      <c r="AF9" s="230">
        <v>103276605</v>
      </c>
      <c r="AG9" s="498">
        <v>99201921</v>
      </c>
      <c r="AJ9" s="487"/>
      <c r="AK9" s="474"/>
    </row>
    <row r="10" spans="1:37" ht="37.5" customHeight="1">
      <c r="A10" s="36"/>
      <c r="B10" s="680" t="s">
        <v>43</v>
      </c>
      <c r="C10" s="681"/>
      <c r="D10" s="230">
        <v>106342778</v>
      </c>
      <c r="E10" s="231">
        <v>122964869</v>
      </c>
      <c r="F10" s="231">
        <v>137214757</v>
      </c>
      <c r="G10" s="231">
        <v>149374410</v>
      </c>
      <c r="H10" s="231">
        <v>172349935</v>
      </c>
      <c r="I10" s="230">
        <v>190718051</v>
      </c>
      <c r="J10" s="230">
        <v>172521150</v>
      </c>
      <c r="K10" s="231">
        <v>170870869</v>
      </c>
      <c r="L10" s="231">
        <v>169466013</v>
      </c>
      <c r="M10" s="231">
        <v>164181457</v>
      </c>
      <c r="N10" s="231">
        <v>161253671</v>
      </c>
      <c r="O10" s="230">
        <v>143261977</v>
      </c>
      <c r="P10" s="230">
        <v>131435196</v>
      </c>
      <c r="Q10" s="208">
        <v>133786315</v>
      </c>
      <c r="R10" s="208">
        <v>111886945</v>
      </c>
      <c r="S10" s="208">
        <v>102037083</v>
      </c>
      <c r="T10" s="208">
        <v>94982583</v>
      </c>
      <c r="U10" s="208">
        <v>84696177</v>
      </c>
      <c r="V10" s="208">
        <v>81847643</v>
      </c>
      <c r="W10" s="208">
        <v>70016261</v>
      </c>
      <c r="X10" s="231">
        <v>87931389</v>
      </c>
      <c r="Y10" s="231">
        <v>82010035</v>
      </c>
      <c r="Z10" s="208">
        <v>74692515</v>
      </c>
      <c r="AA10" s="231">
        <v>85005164</v>
      </c>
      <c r="AB10" s="231">
        <v>92420838</v>
      </c>
      <c r="AC10" s="450">
        <v>91234910</v>
      </c>
      <c r="AD10" s="208">
        <v>89591481</v>
      </c>
      <c r="AE10" s="231">
        <v>80915006</v>
      </c>
      <c r="AF10" s="231">
        <v>102243488</v>
      </c>
      <c r="AG10" s="497">
        <v>92772267</v>
      </c>
      <c r="AJ10" s="487"/>
      <c r="AK10" s="474"/>
    </row>
    <row r="11" spans="1:37" ht="37.5" customHeight="1">
      <c r="A11" s="36"/>
      <c r="B11" s="680" t="s">
        <v>103</v>
      </c>
      <c r="C11" s="681"/>
      <c r="D11" s="230">
        <v>9397764</v>
      </c>
      <c r="E11" s="231">
        <v>3881140</v>
      </c>
      <c r="F11" s="231">
        <v>3960523</v>
      </c>
      <c r="G11" s="231">
        <v>9582246</v>
      </c>
      <c r="H11" s="231">
        <v>8041765</v>
      </c>
      <c r="I11" s="230">
        <v>12576245</v>
      </c>
      <c r="J11" s="230">
        <v>5617612</v>
      </c>
      <c r="K11" s="231">
        <v>5290928</v>
      </c>
      <c r="L11" s="231">
        <v>2725116</v>
      </c>
      <c r="M11" s="231">
        <v>4892450</v>
      </c>
      <c r="N11" s="231">
        <v>5058401</v>
      </c>
      <c r="O11" s="230">
        <v>10056644</v>
      </c>
      <c r="P11" s="230">
        <v>2256685</v>
      </c>
      <c r="Q11" s="208">
        <v>608978</v>
      </c>
      <c r="R11" s="208">
        <v>1967414</v>
      </c>
      <c r="S11" s="208">
        <v>5948111</v>
      </c>
      <c r="T11" s="208">
        <v>5667431</v>
      </c>
      <c r="U11" s="208">
        <v>4845155</v>
      </c>
      <c r="V11" s="208">
        <v>1241113</v>
      </c>
      <c r="W11" s="208">
        <v>469189</v>
      </c>
      <c r="X11" s="231">
        <v>7157052</v>
      </c>
      <c r="Y11" s="231">
        <v>10060990</v>
      </c>
      <c r="Z11" s="208">
        <v>4731625</v>
      </c>
      <c r="AA11" s="231">
        <v>1656834</v>
      </c>
      <c r="AB11" s="231">
        <v>4301356</v>
      </c>
      <c r="AC11" s="450">
        <v>7177187</v>
      </c>
      <c r="AD11" s="208">
        <v>4758777</v>
      </c>
      <c r="AE11" s="231">
        <v>2695740</v>
      </c>
      <c r="AF11" s="231">
        <v>1033117</v>
      </c>
      <c r="AG11" s="497">
        <v>6429654</v>
      </c>
      <c r="AJ11" s="487"/>
      <c r="AK11" s="474"/>
    </row>
    <row r="12" spans="1:37" ht="37.5" customHeight="1">
      <c r="A12" s="36"/>
      <c r="B12" s="680" t="s">
        <v>50</v>
      </c>
      <c r="C12" s="681"/>
      <c r="D12" s="210">
        <v>2287590</v>
      </c>
      <c r="E12" s="213">
        <v>574883</v>
      </c>
      <c r="F12" s="213">
        <v>372098</v>
      </c>
      <c r="G12" s="213">
        <v>391713</v>
      </c>
      <c r="H12" s="213">
        <v>263618</v>
      </c>
      <c r="I12" s="210">
        <v>139305</v>
      </c>
      <c r="J12" s="210">
        <v>0</v>
      </c>
      <c r="K12" s="210">
        <v>0</v>
      </c>
      <c r="L12" s="210">
        <v>0</v>
      </c>
      <c r="M12" s="210">
        <v>0</v>
      </c>
      <c r="N12" s="210">
        <v>0</v>
      </c>
      <c r="O12" s="210">
        <v>0</v>
      </c>
      <c r="P12" s="210">
        <v>0</v>
      </c>
      <c r="Q12" s="211">
        <v>0</v>
      </c>
      <c r="R12" s="211">
        <v>0</v>
      </c>
      <c r="S12" s="211">
        <v>0</v>
      </c>
      <c r="T12" s="211">
        <v>0</v>
      </c>
      <c r="U12" s="211">
        <v>0</v>
      </c>
      <c r="V12" s="211">
        <v>0</v>
      </c>
      <c r="W12" s="211">
        <v>0</v>
      </c>
      <c r="X12" s="210">
        <v>0</v>
      </c>
      <c r="Y12" s="210">
        <v>0</v>
      </c>
      <c r="Z12" s="211">
        <v>0</v>
      </c>
      <c r="AA12" s="210">
        <v>0</v>
      </c>
      <c r="AB12" s="210">
        <v>0</v>
      </c>
      <c r="AC12" s="452">
        <v>0</v>
      </c>
      <c r="AD12" s="211">
        <v>0</v>
      </c>
      <c r="AE12" s="210">
        <v>0</v>
      </c>
      <c r="AF12" s="210">
        <v>0</v>
      </c>
      <c r="AG12" s="499">
        <v>0</v>
      </c>
      <c r="AJ12" s="487"/>
      <c r="AK12" s="474"/>
    </row>
    <row r="13" spans="1:37" ht="37.5" customHeight="1">
      <c r="A13" s="682" t="s">
        <v>16</v>
      </c>
      <c r="B13" s="683"/>
      <c r="C13" s="684"/>
      <c r="D13" s="230">
        <v>22844284</v>
      </c>
      <c r="E13" s="231">
        <v>46763285</v>
      </c>
      <c r="F13" s="231">
        <v>47284556</v>
      </c>
      <c r="G13" s="231">
        <v>49001377</v>
      </c>
      <c r="H13" s="231">
        <v>51615210</v>
      </c>
      <c r="I13" s="230">
        <v>54475475</v>
      </c>
      <c r="J13" s="230">
        <v>57452143</v>
      </c>
      <c r="K13" s="231">
        <v>62147272</v>
      </c>
      <c r="L13" s="231">
        <v>67149850</v>
      </c>
      <c r="M13" s="231">
        <v>71550452</v>
      </c>
      <c r="N13" s="231">
        <v>75102406</v>
      </c>
      <c r="O13" s="230">
        <v>77665296</v>
      </c>
      <c r="P13" s="230">
        <v>82330259</v>
      </c>
      <c r="Q13" s="208">
        <v>82766033</v>
      </c>
      <c r="R13" s="208">
        <v>82662619</v>
      </c>
      <c r="S13" s="208">
        <v>82264979</v>
      </c>
      <c r="T13" s="208">
        <v>83091182</v>
      </c>
      <c r="U13" s="208">
        <v>83050557</v>
      </c>
      <c r="V13" s="208">
        <v>84952765</v>
      </c>
      <c r="W13" s="208">
        <v>83434532</v>
      </c>
      <c r="X13" s="231">
        <v>81777256</v>
      </c>
      <c r="Y13" s="231">
        <v>80785407</v>
      </c>
      <c r="Z13" s="208">
        <v>80180376</v>
      </c>
      <c r="AA13" s="231">
        <v>79643532</v>
      </c>
      <c r="AB13" s="231">
        <v>79236494</v>
      </c>
      <c r="AC13" s="450">
        <v>77581513</v>
      </c>
      <c r="AD13" s="208">
        <v>74393270</v>
      </c>
      <c r="AE13" s="231">
        <v>74846663</v>
      </c>
      <c r="AF13" s="231">
        <v>73039849</v>
      </c>
      <c r="AG13" s="497">
        <v>71738970</v>
      </c>
      <c r="AJ13" s="487"/>
      <c r="AK13" s="474"/>
    </row>
    <row r="14" spans="1:37" ht="37.5" customHeight="1">
      <c r="A14" s="682" t="s">
        <v>26</v>
      </c>
      <c r="B14" s="683"/>
      <c r="C14" s="684"/>
      <c r="D14" s="230">
        <v>8341205</v>
      </c>
      <c r="E14" s="231">
        <v>28694450</v>
      </c>
      <c r="F14" s="231">
        <v>27808870</v>
      </c>
      <c r="G14" s="231">
        <v>30243425</v>
      </c>
      <c r="H14" s="231">
        <v>27315746</v>
      </c>
      <c r="I14" s="230">
        <v>21284956</v>
      </c>
      <c r="J14" s="230">
        <v>13986134</v>
      </c>
      <c r="K14" s="231">
        <v>13089311</v>
      </c>
      <c r="L14" s="231">
        <v>11076438</v>
      </c>
      <c r="M14" s="231">
        <v>9787778</v>
      </c>
      <c r="N14" s="231">
        <v>10933748</v>
      </c>
      <c r="O14" s="230">
        <v>23141753</v>
      </c>
      <c r="P14" s="230">
        <v>13462712</v>
      </c>
      <c r="Q14" s="208">
        <v>9235712</v>
      </c>
      <c r="R14" s="208">
        <v>9591800</v>
      </c>
      <c r="S14" s="208">
        <v>11754697</v>
      </c>
      <c r="T14" s="208">
        <v>15113863</v>
      </c>
      <c r="U14" s="208">
        <v>9082934</v>
      </c>
      <c r="V14" s="208">
        <v>9082713</v>
      </c>
      <c r="W14" s="208">
        <v>11470673</v>
      </c>
      <c r="X14" s="231">
        <v>14828623</v>
      </c>
      <c r="Y14" s="231">
        <v>21183430</v>
      </c>
      <c r="Z14" s="208">
        <v>20272581</v>
      </c>
      <c r="AA14" s="231">
        <v>18639144</v>
      </c>
      <c r="AB14" s="231">
        <v>21966124</v>
      </c>
      <c r="AC14" s="450">
        <v>20281377</v>
      </c>
      <c r="AD14" s="208">
        <v>18525561</v>
      </c>
      <c r="AE14" s="231">
        <v>17089108</v>
      </c>
      <c r="AF14" s="231">
        <v>14963890</v>
      </c>
      <c r="AG14" s="497">
        <v>16263104</v>
      </c>
      <c r="AJ14" s="487"/>
      <c r="AK14" s="474"/>
    </row>
    <row r="15" spans="1:37" ht="37.5" customHeight="1">
      <c r="A15" s="682" t="s">
        <v>69</v>
      </c>
      <c r="B15" s="683"/>
      <c r="C15" s="684"/>
      <c r="D15" s="230">
        <v>193262</v>
      </c>
      <c r="E15" s="231">
        <v>2071010</v>
      </c>
      <c r="F15" s="231">
        <v>2628316</v>
      </c>
      <c r="G15" s="231">
        <v>2408783</v>
      </c>
      <c r="H15" s="231">
        <v>2933691</v>
      </c>
      <c r="I15" s="230">
        <v>2771078</v>
      </c>
      <c r="J15" s="230">
        <v>3266327</v>
      </c>
      <c r="K15" s="231">
        <v>3098411</v>
      </c>
      <c r="L15" s="231">
        <v>4473295</v>
      </c>
      <c r="M15" s="231">
        <v>3028076</v>
      </c>
      <c r="N15" s="231">
        <v>4514470</v>
      </c>
      <c r="O15" s="230">
        <v>3071542</v>
      </c>
      <c r="P15" s="230">
        <v>1055958</v>
      </c>
      <c r="Q15" s="208">
        <v>1486888</v>
      </c>
      <c r="R15" s="208">
        <v>1375289</v>
      </c>
      <c r="S15" s="208">
        <v>1264071</v>
      </c>
      <c r="T15" s="208">
        <v>1355773</v>
      </c>
      <c r="U15" s="208">
        <v>930123</v>
      </c>
      <c r="V15" s="208">
        <v>1172907</v>
      </c>
      <c r="W15" s="208">
        <v>1410703</v>
      </c>
      <c r="X15" s="231">
        <v>1598454</v>
      </c>
      <c r="Y15" s="231">
        <v>1870646</v>
      </c>
      <c r="Z15" s="208">
        <v>2736667</v>
      </c>
      <c r="AA15" s="231">
        <v>1892860</v>
      </c>
      <c r="AB15" s="231">
        <v>2220894</v>
      </c>
      <c r="AC15" s="450">
        <v>2713882</v>
      </c>
      <c r="AD15" s="208">
        <v>1715909</v>
      </c>
      <c r="AE15" s="231">
        <v>2334330</v>
      </c>
      <c r="AF15" s="231">
        <v>2766795</v>
      </c>
      <c r="AG15" s="497">
        <v>3882025</v>
      </c>
      <c r="AJ15" s="487"/>
      <c r="AK15" s="474"/>
    </row>
    <row r="16" spans="1:37" ht="37.5" customHeight="1">
      <c r="A16" s="682" t="s">
        <v>27</v>
      </c>
      <c r="B16" s="683"/>
      <c r="C16" s="684"/>
      <c r="D16" s="230">
        <v>10758336</v>
      </c>
      <c r="E16" s="231">
        <v>15172213</v>
      </c>
      <c r="F16" s="231">
        <v>16336286</v>
      </c>
      <c r="G16" s="231">
        <v>17800107</v>
      </c>
      <c r="H16" s="231">
        <v>19833111</v>
      </c>
      <c r="I16" s="230">
        <v>19228969</v>
      </c>
      <c r="J16" s="230">
        <v>18548753</v>
      </c>
      <c r="K16" s="213">
        <v>20852535</v>
      </c>
      <c r="L16" s="231">
        <v>19797227</v>
      </c>
      <c r="M16" s="231">
        <v>18006644</v>
      </c>
      <c r="N16" s="231">
        <v>17229926</v>
      </c>
      <c r="O16" s="230">
        <v>19379304</v>
      </c>
      <c r="P16" s="230">
        <v>15525467</v>
      </c>
      <c r="Q16" s="208">
        <v>13664374</v>
      </c>
      <c r="R16" s="208">
        <v>12864648</v>
      </c>
      <c r="S16" s="208">
        <v>12410837</v>
      </c>
      <c r="T16" s="208">
        <v>13130546</v>
      </c>
      <c r="U16" s="208">
        <v>12341653</v>
      </c>
      <c r="V16" s="208">
        <v>11935769</v>
      </c>
      <c r="W16" s="208">
        <v>12883691</v>
      </c>
      <c r="X16" s="231">
        <v>13801415</v>
      </c>
      <c r="Y16" s="231">
        <v>11927174</v>
      </c>
      <c r="Z16" s="208">
        <v>12354481</v>
      </c>
      <c r="AA16" s="231">
        <v>12517091</v>
      </c>
      <c r="AB16" s="231">
        <v>10909808</v>
      </c>
      <c r="AC16" s="450">
        <v>11050015</v>
      </c>
      <c r="AD16" s="208">
        <v>10227431</v>
      </c>
      <c r="AE16" s="231">
        <v>8219366</v>
      </c>
      <c r="AF16" s="231">
        <v>8147189</v>
      </c>
      <c r="AG16" s="497">
        <v>5869425</v>
      </c>
      <c r="AJ16" s="487"/>
      <c r="AK16" s="474"/>
    </row>
    <row r="17" spans="1:37" ht="37.5" customHeight="1">
      <c r="A17" s="682" t="s">
        <v>28</v>
      </c>
      <c r="B17" s="683"/>
      <c r="C17" s="684"/>
      <c r="D17" s="230">
        <v>10420007</v>
      </c>
      <c r="E17" s="231">
        <v>24955085</v>
      </c>
      <c r="F17" s="231">
        <v>26016097</v>
      </c>
      <c r="G17" s="231">
        <v>33520392</v>
      </c>
      <c r="H17" s="231">
        <v>38837760</v>
      </c>
      <c r="I17" s="230">
        <v>37969996</v>
      </c>
      <c r="J17" s="230">
        <v>40373325</v>
      </c>
      <c r="K17" s="213">
        <v>44543269</v>
      </c>
      <c r="L17" s="231">
        <v>45788820</v>
      </c>
      <c r="M17" s="231">
        <v>46972689</v>
      </c>
      <c r="N17" s="231">
        <v>48294694</v>
      </c>
      <c r="O17" s="230">
        <v>51329656</v>
      </c>
      <c r="P17" s="230">
        <v>64022005</v>
      </c>
      <c r="Q17" s="208">
        <v>64843723</v>
      </c>
      <c r="R17" s="208">
        <v>66448167</v>
      </c>
      <c r="S17" s="208">
        <v>68993455</v>
      </c>
      <c r="T17" s="208">
        <v>69802101</v>
      </c>
      <c r="U17" s="208">
        <v>69846066</v>
      </c>
      <c r="V17" s="208">
        <v>70293450</v>
      </c>
      <c r="W17" s="208">
        <v>68269582</v>
      </c>
      <c r="X17" s="231">
        <v>68860783</v>
      </c>
      <c r="Y17" s="231">
        <v>67019040</v>
      </c>
      <c r="Z17" s="208">
        <v>64282032</v>
      </c>
      <c r="AA17" s="231">
        <v>65310529</v>
      </c>
      <c r="AB17" s="231">
        <v>65856647</v>
      </c>
      <c r="AC17" s="450">
        <v>68474452</v>
      </c>
      <c r="AD17" s="208">
        <v>68709861</v>
      </c>
      <c r="AE17" s="231">
        <v>68868948</v>
      </c>
      <c r="AF17" s="231">
        <v>67385606</v>
      </c>
      <c r="AG17" s="497">
        <v>66936040</v>
      </c>
      <c r="AJ17" s="487"/>
      <c r="AK17" s="474"/>
    </row>
    <row r="18" spans="1:37" ht="37.5" customHeight="1">
      <c r="A18" s="697" t="s">
        <v>18</v>
      </c>
      <c r="B18" s="698"/>
      <c r="C18" s="699"/>
      <c r="D18" s="233">
        <v>1196125</v>
      </c>
      <c r="E18" s="234">
        <v>81998</v>
      </c>
      <c r="F18" s="234">
        <v>0</v>
      </c>
      <c r="G18" s="234">
        <v>0</v>
      </c>
      <c r="H18" s="234">
        <v>0</v>
      </c>
      <c r="I18" s="234">
        <v>0</v>
      </c>
      <c r="J18" s="234">
        <v>0</v>
      </c>
      <c r="K18" s="234">
        <v>0</v>
      </c>
      <c r="L18" s="234">
        <v>0</v>
      </c>
      <c r="M18" s="234">
        <v>0</v>
      </c>
      <c r="N18" s="234">
        <v>0</v>
      </c>
      <c r="O18" s="234">
        <v>0</v>
      </c>
      <c r="P18" s="234">
        <v>0</v>
      </c>
      <c r="Q18" s="235">
        <v>0</v>
      </c>
      <c r="R18" s="235">
        <v>344431</v>
      </c>
      <c r="S18" s="235">
        <v>0</v>
      </c>
      <c r="T18" s="235">
        <v>0</v>
      </c>
      <c r="U18" s="235">
        <v>0</v>
      </c>
      <c r="V18" s="235">
        <v>0</v>
      </c>
      <c r="W18" s="235">
        <v>0</v>
      </c>
      <c r="X18" s="234">
        <v>0</v>
      </c>
      <c r="Y18" s="234">
        <v>0</v>
      </c>
      <c r="Z18" s="235">
        <v>0</v>
      </c>
      <c r="AA18" s="234">
        <v>0</v>
      </c>
      <c r="AB18" s="234">
        <v>0</v>
      </c>
      <c r="AC18" s="453">
        <v>0</v>
      </c>
      <c r="AD18" s="235">
        <v>0</v>
      </c>
      <c r="AE18" s="234">
        <v>0</v>
      </c>
      <c r="AF18" s="234">
        <v>0</v>
      </c>
      <c r="AG18" s="500">
        <v>0</v>
      </c>
      <c r="AJ18" s="487"/>
      <c r="AK18" s="474"/>
    </row>
    <row r="19" spans="1:37" ht="37.5" customHeight="1">
      <c r="A19" s="682" t="s">
        <v>3</v>
      </c>
      <c r="B19" s="683"/>
      <c r="C19" s="684"/>
      <c r="D19" s="210">
        <v>334395100</v>
      </c>
      <c r="E19" s="210">
        <v>468659880</v>
      </c>
      <c r="F19" s="210">
        <v>499521810</v>
      </c>
      <c r="G19" s="210">
        <v>544125298</v>
      </c>
      <c r="H19" s="210">
        <v>589172733</v>
      </c>
      <c r="I19" s="210">
        <v>623411572</v>
      </c>
      <c r="J19" s="210">
        <v>603811885</v>
      </c>
      <c r="K19" s="210">
        <v>623972861</v>
      </c>
      <c r="L19" s="210">
        <v>633989188</v>
      </c>
      <c r="M19" s="210">
        <v>640972153</v>
      </c>
      <c r="N19" s="210">
        <v>651158892</v>
      </c>
      <c r="O19" s="210">
        <v>668863712</v>
      </c>
      <c r="P19" s="210">
        <v>630906281</v>
      </c>
      <c r="Q19" s="211">
        <v>626723706</v>
      </c>
      <c r="R19" s="211">
        <v>609757494</v>
      </c>
      <c r="S19" s="211">
        <v>615101163</v>
      </c>
      <c r="T19" s="211">
        <v>604306403</v>
      </c>
      <c r="U19" s="211">
        <v>579374589</v>
      </c>
      <c r="V19" s="211">
        <v>583412828</v>
      </c>
      <c r="W19" s="211">
        <v>566170906</v>
      </c>
      <c r="X19" s="210">
        <v>628603045</v>
      </c>
      <c r="Y19" s="210">
        <v>622318530</v>
      </c>
      <c r="Z19" s="211">
        <v>617053361</v>
      </c>
      <c r="AA19" s="210">
        <v>616569255</v>
      </c>
      <c r="AB19" s="437">
        <v>636668798</v>
      </c>
      <c r="AC19" s="452">
        <v>637777249</v>
      </c>
      <c r="AD19" s="211">
        <v>636797808</v>
      </c>
      <c r="AE19" s="210">
        <v>629971069</v>
      </c>
      <c r="AF19" s="210">
        <v>644968364</v>
      </c>
      <c r="AG19" s="499">
        <v>639285486</v>
      </c>
      <c r="AJ19" s="487"/>
      <c r="AK19" s="474"/>
    </row>
    <row r="20" spans="1:37" ht="37.5" customHeight="1" thickBot="1">
      <c r="A20" s="685" t="s">
        <v>29</v>
      </c>
      <c r="B20" s="686"/>
      <c r="C20" s="687"/>
      <c r="D20" s="236">
        <v>134640287</v>
      </c>
      <c r="E20" s="236">
        <v>194850574</v>
      </c>
      <c r="F20" s="236">
        <v>204349954</v>
      </c>
      <c r="G20" s="236">
        <v>214185440</v>
      </c>
      <c r="H20" s="236">
        <v>223772376</v>
      </c>
      <c r="I20" s="236">
        <v>236723937</v>
      </c>
      <c r="J20" s="236">
        <v>244976935</v>
      </c>
      <c r="K20" s="236">
        <v>256248723</v>
      </c>
      <c r="L20" s="236">
        <v>267382007</v>
      </c>
      <c r="M20" s="236">
        <v>277443810</v>
      </c>
      <c r="N20" s="236">
        <v>284431172</v>
      </c>
      <c r="O20" s="236">
        <v>291315427</v>
      </c>
      <c r="P20" s="236">
        <v>274910290</v>
      </c>
      <c r="Q20" s="237">
        <v>273701094</v>
      </c>
      <c r="R20" s="237">
        <v>277372922</v>
      </c>
      <c r="S20" s="237">
        <v>288308578</v>
      </c>
      <c r="T20" s="237">
        <v>288378222</v>
      </c>
      <c r="U20" s="237">
        <v>286795981</v>
      </c>
      <c r="V20" s="237">
        <v>293589730</v>
      </c>
      <c r="W20" s="237">
        <v>287814265</v>
      </c>
      <c r="X20" s="236">
        <v>289996758</v>
      </c>
      <c r="Y20" s="236">
        <v>303736151</v>
      </c>
      <c r="Z20" s="237">
        <v>304543964</v>
      </c>
      <c r="AA20" s="236">
        <v>299372758</v>
      </c>
      <c r="AB20" s="236">
        <v>298151414</v>
      </c>
      <c r="AC20" s="454">
        <v>301096418</v>
      </c>
      <c r="AD20" s="237">
        <v>300762734</v>
      </c>
      <c r="AE20" s="236">
        <v>306295938</v>
      </c>
      <c r="AF20" s="236">
        <v>303075009</v>
      </c>
      <c r="AG20" s="501">
        <v>301174923</v>
      </c>
      <c r="AJ20" s="487"/>
      <c r="AK20" s="474"/>
    </row>
    <row r="21" ht="30" customHeight="1"/>
    <row r="23" spans="19:33" ht="18" customHeight="1">
      <c r="S23" s="39"/>
      <c r="T23" s="39"/>
      <c r="U23" s="39"/>
      <c r="V23" s="39"/>
      <c r="W23" s="39"/>
      <c r="X23" s="39"/>
      <c r="Y23" s="39"/>
      <c r="Z23" s="39"/>
      <c r="AA23" s="39"/>
      <c r="AB23" s="39"/>
      <c r="AC23" s="39"/>
      <c r="AD23" s="39"/>
      <c r="AE23" s="39"/>
      <c r="AF23" s="39"/>
      <c r="AG23" s="39"/>
    </row>
  </sheetData>
  <sheetProtection/>
  <mergeCells count="18">
    <mergeCell ref="A19:C19"/>
    <mergeCell ref="A20:C20"/>
    <mergeCell ref="A15:C15"/>
    <mergeCell ref="A16:C16"/>
    <mergeCell ref="A17:C17"/>
    <mergeCell ref="A18:C18"/>
    <mergeCell ref="A9:C9"/>
    <mergeCell ref="B10:C10"/>
    <mergeCell ref="B11:C11"/>
    <mergeCell ref="B12:C12"/>
    <mergeCell ref="A13:C13"/>
    <mergeCell ref="A14:C14"/>
    <mergeCell ref="A3:C3"/>
    <mergeCell ref="A4:C4"/>
    <mergeCell ref="A5:C5"/>
    <mergeCell ref="A6:C6"/>
    <mergeCell ref="A7:C7"/>
    <mergeCell ref="A8:C8"/>
  </mergeCells>
  <printOptions/>
  <pageMargins left="0.7874015748031497" right="0.3937007874015748" top="0.7874015748031497" bottom="0.7874015748031497" header="0.5118110236220472" footer="0.5118110236220472"/>
  <pageSetup fitToHeight="0" fitToWidth="1"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sheetPr>
    <tabColor rgb="FFFFFF00"/>
  </sheetPr>
  <dimension ref="A1:AK21"/>
  <sheetViews>
    <sheetView showGridLines="0" view="pageBreakPreview" zoomScale="75" zoomScaleSheetLayoutView="75" zoomScalePageLayoutView="0" workbookViewId="0" topLeftCell="A1">
      <pane xSplit="3" ySplit="3" topLeftCell="D4" activePane="bottomRight" state="frozen"/>
      <selection pane="topLeft" activeCell="AL12" sqref="AL12"/>
      <selection pane="topRight" activeCell="AL12" sqref="AL12"/>
      <selection pane="bottomLeft" activeCell="AL12" sqref="AL12"/>
      <selection pane="bottomRight" activeCell="A1" sqref="A1"/>
    </sheetView>
  </sheetViews>
  <sheetFormatPr defaultColWidth="9.00390625" defaultRowHeight="13.5"/>
  <cols>
    <col min="1" max="3" width="6.75390625" style="1" customWidth="1"/>
    <col min="4" max="5" width="11.375" style="1" customWidth="1"/>
    <col min="6" max="8" width="11.375" style="1" hidden="1" customWidth="1"/>
    <col min="9" max="9" width="11.375" style="1" customWidth="1"/>
    <col min="10" max="13" width="11.375" style="1" hidden="1" customWidth="1"/>
    <col min="14" max="14" width="11.375" style="1" customWidth="1"/>
    <col min="15" max="17" width="11.375" style="1" hidden="1" customWidth="1"/>
    <col min="18" max="18" width="11.375" style="1" customWidth="1"/>
    <col min="19" max="22" width="11.375" style="1" hidden="1" customWidth="1"/>
    <col min="23" max="33" width="11.375" style="1" customWidth="1"/>
    <col min="34" max="16384" width="9.00390625" style="1" customWidth="1"/>
  </cols>
  <sheetData>
    <row r="1" s="238" customFormat="1" ht="30" customHeight="1">
      <c r="A1" s="238" t="s">
        <v>81</v>
      </c>
    </row>
    <row r="2" spans="17:33" s="238" customFormat="1" ht="30" customHeight="1" thickBot="1">
      <c r="Q2" s="239"/>
      <c r="R2" s="239"/>
      <c r="S2" s="239"/>
      <c r="T2" s="239"/>
      <c r="U2" s="239"/>
      <c r="V2" s="239"/>
      <c r="W2" s="239"/>
      <c r="X2" s="239"/>
      <c r="Y2" s="239"/>
      <c r="Z2" s="239"/>
      <c r="AA2" s="239"/>
      <c r="AB2" s="239"/>
      <c r="AC2" s="239"/>
      <c r="AD2" s="239"/>
      <c r="AE2" s="239"/>
      <c r="AF2" s="239"/>
      <c r="AG2" s="239" t="s">
        <v>34</v>
      </c>
    </row>
    <row r="3" spans="1:36" ht="38.25" customHeight="1">
      <c r="A3" s="691" t="s">
        <v>79</v>
      </c>
      <c r="B3" s="692"/>
      <c r="C3" s="693"/>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2">
        <v>21</v>
      </c>
      <c r="Y3" s="2">
        <v>22</v>
      </c>
      <c r="Z3" s="3">
        <v>23</v>
      </c>
      <c r="AA3" s="2">
        <v>24</v>
      </c>
      <c r="AB3" s="4">
        <v>25</v>
      </c>
      <c r="AC3" s="3">
        <v>26</v>
      </c>
      <c r="AD3" s="2">
        <v>27</v>
      </c>
      <c r="AE3" s="2">
        <v>28</v>
      </c>
      <c r="AF3" s="2">
        <v>29</v>
      </c>
      <c r="AG3" s="490">
        <v>30</v>
      </c>
      <c r="AJ3" s="475"/>
    </row>
    <row r="4" spans="1:37" ht="38.25" customHeight="1">
      <c r="A4" s="688" t="s">
        <v>5</v>
      </c>
      <c r="B4" s="689"/>
      <c r="C4" s="690"/>
      <c r="D4" s="40">
        <v>1.3</v>
      </c>
      <c r="E4" s="40">
        <v>1.3</v>
      </c>
      <c r="F4" s="40">
        <v>1.3</v>
      </c>
      <c r="G4" s="40">
        <v>1.3</v>
      </c>
      <c r="H4" s="40">
        <v>1.2</v>
      </c>
      <c r="I4" s="40">
        <v>1.2</v>
      </c>
      <c r="J4" s="40">
        <v>1.3</v>
      </c>
      <c r="K4" s="40">
        <v>1.2</v>
      </c>
      <c r="L4" s="40">
        <v>1.2</v>
      </c>
      <c r="M4" s="40">
        <v>1.2</v>
      </c>
      <c r="N4" s="40">
        <v>1.2</v>
      </c>
      <c r="O4" s="40">
        <v>1.1</v>
      </c>
      <c r="P4" s="40">
        <v>1.1</v>
      </c>
      <c r="Q4" s="41">
        <v>1.1</v>
      </c>
      <c r="R4" s="40">
        <v>1.1</v>
      </c>
      <c r="S4" s="42">
        <v>1.0527143158726235</v>
      </c>
      <c r="T4" s="41">
        <v>1</v>
      </c>
      <c r="U4" s="41">
        <v>0.8604743968154945</v>
      </c>
      <c r="V4" s="41">
        <v>0.8</v>
      </c>
      <c r="W4" s="41">
        <v>0.8</v>
      </c>
      <c r="X4" s="40">
        <v>0.7</v>
      </c>
      <c r="Y4" s="40">
        <v>0.6</v>
      </c>
      <c r="Z4" s="41">
        <v>0.8510957612302836</v>
      </c>
      <c r="AA4" s="40">
        <v>0.7459210725646708</v>
      </c>
      <c r="AB4" s="40">
        <v>0.6875493213663032</v>
      </c>
      <c r="AC4" s="42">
        <v>0.7</v>
      </c>
      <c r="AD4" s="40">
        <v>0.7</v>
      </c>
      <c r="AE4" s="40">
        <v>0.7</v>
      </c>
      <c r="AF4" s="40">
        <v>0.6</v>
      </c>
      <c r="AG4" s="502">
        <v>0.7</v>
      </c>
      <c r="AJ4" s="45"/>
      <c r="AK4" s="474"/>
    </row>
    <row r="5" spans="1:37" ht="38.25" customHeight="1">
      <c r="A5" s="682" t="s">
        <v>6</v>
      </c>
      <c r="B5" s="683"/>
      <c r="C5" s="684"/>
      <c r="D5" s="43">
        <v>13.8</v>
      </c>
      <c r="E5" s="43">
        <v>17.1</v>
      </c>
      <c r="F5" s="43">
        <v>17</v>
      </c>
      <c r="G5" s="43">
        <v>16.7</v>
      </c>
      <c r="H5" s="43">
        <v>15.3</v>
      </c>
      <c r="I5" s="43">
        <v>13.4</v>
      </c>
      <c r="J5" s="43">
        <v>13.1</v>
      </c>
      <c r="K5" s="43">
        <v>13.6</v>
      </c>
      <c r="L5" s="43">
        <v>13.2</v>
      </c>
      <c r="M5" s="43">
        <v>13.2</v>
      </c>
      <c r="N5" s="43">
        <v>12.8</v>
      </c>
      <c r="O5" s="43">
        <v>13.1</v>
      </c>
      <c r="P5" s="43">
        <v>14.1</v>
      </c>
      <c r="Q5" s="44">
        <v>13.6</v>
      </c>
      <c r="R5" s="43">
        <v>12.8</v>
      </c>
      <c r="S5" s="45">
        <v>14.076328124256854</v>
      </c>
      <c r="T5" s="44">
        <v>14</v>
      </c>
      <c r="U5" s="44">
        <v>12.919518981527164</v>
      </c>
      <c r="V5" s="44">
        <v>14.2</v>
      </c>
      <c r="W5" s="44">
        <v>13.4</v>
      </c>
      <c r="X5" s="43">
        <v>16.8</v>
      </c>
      <c r="Y5" s="43">
        <v>13.9</v>
      </c>
      <c r="Z5" s="44">
        <v>13.750157176439073</v>
      </c>
      <c r="AA5" s="43">
        <v>13.310862702682119</v>
      </c>
      <c r="AB5" s="43">
        <v>15.452766070687824</v>
      </c>
      <c r="AC5" s="45">
        <v>12.6</v>
      </c>
      <c r="AD5" s="43">
        <v>13</v>
      </c>
      <c r="AE5" s="43">
        <v>12.5</v>
      </c>
      <c r="AF5" s="43">
        <v>12.6</v>
      </c>
      <c r="AG5" s="503">
        <v>12.5</v>
      </c>
      <c r="AJ5" s="45"/>
      <c r="AK5" s="474"/>
    </row>
    <row r="6" spans="1:37" ht="38.25" customHeight="1">
      <c r="A6" s="682" t="s">
        <v>7</v>
      </c>
      <c r="B6" s="683"/>
      <c r="C6" s="684"/>
      <c r="D6" s="43">
        <v>16.3</v>
      </c>
      <c r="E6" s="43">
        <v>15.7</v>
      </c>
      <c r="F6" s="43">
        <v>15.4</v>
      </c>
      <c r="G6" s="43">
        <v>15.6</v>
      </c>
      <c r="H6" s="43">
        <v>16.5</v>
      </c>
      <c r="I6" s="43">
        <v>17.6</v>
      </c>
      <c r="J6" s="43">
        <v>18.1</v>
      </c>
      <c r="K6" s="43">
        <v>18.8</v>
      </c>
      <c r="L6" s="43">
        <v>19.1</v>
      </c>
      <c r="M6" s="43">
        <v>20.3</v>
      </c>
      <c r="N6" s="43">
        <v>21.2</v>
      </c>
      <c r="O6" s="43">
        <v>24.1</v>
      </c>
      <c r="P6" s="43">
        <v>20.5</v>
      </c>
      <c r="Q6" s="44">
        <v>21.6</v>
      </c>
      <c r="R6" s="43">
        <v>23.1</v>
      </c>
      <c r="S6" s="45">
        <v>24.24653389901004</v>
      </c>
      <c r="T6" s="44">
        <v>25.1</v>
      </c>
      <c r="U6" s="44">
        <v>26.147995248027694</v>
      </c>
      <c r="V6" s="44">
        <v>26.8</v>
      </c>
      <c r="W6" s="44">
        <v>27.9</v>
      </c>
      <c r="X6" s="43">
        <v>26.3</v>
      </c>
      <c r="Y6" s="43">
        <v>30</v>
      </c>
      <c r="Z6" s="44">
        <v>31.083418732079476</v>
      </c>
      <c r="AA6" s="43">
        <v>31.728487824129342</v>
      </c>
      <c r="AB6" s="43">
        <v>30.862544641303437</v>
      </c>
      <c r="AC6" s="45">
        <v>32.4</v>
      </c>
      <c r="AD6" s="43">
        <v>32.6</v>
      </c>
      <c r="AE6" s="43">
        <v>34.4</v>
      </c>
      <c r="AF6" s="43">
        <v>33.7</v>
      </c>
      <c r="AG6" s="503">
        <v>33.5</v>
      </c>
      <c r="AJ6" s="45"/>
      <c r="AK6" s="474"/>
    </row>
    <row r="7" spans="1:37" ht="38.25" customHeight="1">
      <c r="A7" s="682" t="s">
        <v>8</v>
      </c>
      <c r="B7" s="683"/>
      <c r="C7" s="684"/>
      <c r="D7" s="43">
        <v>7.6</v>
      </c>
      <c r="E7" s="43">
        <v>7.8</v>
      </c>
      <c r="F7" s="43">
        <v>8.7</v>
      </c>
      <c r="G7" s="43">
        <v>8.4</v>
      </c>
      <c r="H7" s="43">
        <v>8.1</v>
      </c>
      <c r="I7" s="43">
        <v>9.1</v>
      </c>
      <c r="J7" s="43">
        <v>8.6</v>
      </c>
      <c r="K7" s="43">
        <v>8.5</v>
      </c>
      <c r="L7" s="43">
        <v>8.7</v>
      </c>
      <c r="M7" s="43">
        <v>9.7</v>
      </c>
      <c r="N7" s="43">
        <v>9.6</v>
      </c>
      <c r="O7" s="43">
        <v>8.6</v>
      </c>
      <c r="P7" s="43">
        <v>11.1</v>
      </c>
      <c r="Q7" s="44">
        <v>10.9</v>
      </c>
      <c r="R7" s="43">
        <v>9.5</v>
      </c>
      <c r="S7" s="45">
        <v>9.0636399918496</v>
      </c>
      <c r="T7" s="44">
        <v>9.2</v>
      </c>
      <c r="U7" s="44">
        <v>9.308204057254573</v>
      </c>
      <c r="V7" s="44">
        <v>9.4</v>
      </c>
      <c r="W7" s="44">
        <v>9</v>
      </c>
      <c r="X7" s="43">
        <v>8.3</v>
      </c>
      <c r="Y7" s="43">
        <v>8.8</v>
      </c>
      <c r="Z7" s="44">
        <v>8.508140838082236</v>
      </c>
      <c r="AA7" s="43">
        <v>9.271388175201826</v>
      </c>
      <c r="AB7" s="43">
        <v>8.969902275625575</v>
      </c>
      <c r="AC7" s="45">
        <v>9.4</v>
      </c>
      <c r="AD7" s="43">
        <v>9.1</v>
      </c>
      <c r="AE7" s="43">
        <v>8.7</v>
      </c>
      <c r="AF7" s="43">
        <v>9.6</v>
      </c>
      <c r="AG7" s="503">
        <v>10.3</v>
      </c>
      <c r="AJ7" s="45"/>
      <c r="AK7" s="474"/>
    </row>
    <row r="8" spans="1:37" ht="38.25" customHeight="1">
      <c r="A8" s="682" t="s">
        <v>9</v>
      </c>
      <c r="B8" s="683"/>
      <c r="C8" s="684"/>
      <c r="D8" s="43">
        <v>1.2</v>
      </c>
      <c r="E8" s="43">
        <v>0.6</v>
      </c>
      <c r="F8" s="43">
        <v>0.5</v>
      </c>
      <c r="G8" s="43">
        <v>0.5</v>
      </c>
      <c r="H8" s="43">
        <v>0.5</v>
      </c>
      <c r="I8" s="43">
        <v>0.4</v>
      </c>
      <c r="J8" s="43">
        <v>0.4</v>
      </c>
      <c r="K8" s="43">
        <v>0.4</v>
      </c>
      <c r="L8" s="43">
        <v>0.3</v>
      </c>
      <c r="M8" s="43">
        <v>0.3</v>
      </c>
      <c r="N8" s="43">
        <v>0.3</v>
      </c>
      <c r="O8" s="43">
        <v>0.3</v>
      </c>
      <c r="P8" s="43">
        <v>0.3</v>
      </c>
      <c r="Q8" s="44">
        <v>0.3</v>
      </c>
      <c r="R8" s="43">
        <v>0.3</v>
      </c>
      <c r="S8" s="45">
        <v>0.1978250202072858</v>
      </c>
      <c r="T8" s="44">
        <v>0.2</v>
      </c>
      <c r="U8" s="44">
        <v>0.1769257781514474</v>
      </c>
      <c r="V8" s="44">
        <v>0.2</v>
      </c>
      <c r="W8" s="44">
        <v>0.2</v>
      </c>
      <c r="X8" s="43">
        <v>0.4</v>
      </c>
      <c r="Y8" s="43">
        <v>0.5</v>
      </c>
      <c r="Z8" s="44">
        <v>0.6286038202132085</v>
      </c>
      <c r="AA8" s="43">
        <v>0.29483419506540265</v>
      </c>
      <c r="AB8" s="43">
        <v>0.2786458211196962</v>
      </c>
      <c r="AC8" s="45">
        <v>0.2</v>
      </c>
      <c r="AD8" s="43">
        <v>0.2</v>
      </c>
      <c r="AE8" s="43">
        <v>0.1</v>
      </c>
      <c r="AF8" s="43">
        <v>0.1</v>
      </c>
      <c r="AG8" s="503">
        <v>0.1</v>
      </c>
      <c r="AJ8" s="45"/>
      <c r="AK8" s="474"/>
    </row>
    <row r="9" spans="1:37" ht="38.25" customHeight="1">
      <c r="A9" s="682" t="s">
        <v>10</v>
      </c>
      <c r="B9" s="683"/>
      <c r="C9" s="684"/>
      <c r="D9" s="43">
        <v>10.2</v>
      </c>
      <c r="E9" s="43">
        <v>8.3</v>
      </c>
      <c r="F9" s="43">
        <v>8</v>
      </c>
      <c r="G9" s="43">
        <v>7.9</v>
      </c>
      <c r="H9" s="43">
        <v>8.1</v>
      </c>
      <c r="I9" s="43">
        <v>8.1</v>
      </c>
      <c r="J9" s="43">
        <v>8.5</v>
      </c>
      <c r="K9" s="43">
        <v>8.2</v>
      </c>
      <c r="L9" s="43">
        <v>8.5</v>
      </c>
      <c r="M9" s="43">
        <v>7.7</v>
      </c>
      <c r="N9" s="43">
        <v>7.4</v>
      </c>
      <c r="O9" s="43">
        <v>6.7</v>
      </c>
      <c r="P9" s="43">
        <v>6.1</v>
      </c>
      <c r="Q9" s="44">
        <v>6.1</v>
      </c>
      <c r="R9" s="43">
        <v>5.8</v>
      </c>
      <c r="S9" s="45">
        <v>5.57391874090799</v>
      </c>
      <c r="T9" s="44">
        <v>5</v>
      </c>
      <c r="U9" s="44">
        <v>4.905075151647702</v>
      </c>
      <c r="V9" s="44">
        <v>4.7</v>
      </c>
      <c r="W9" s="44">
        <v>4.6</v>
      </c>
      <c r="X9" s="43">
        <v>4.1</v>
      </c>
      <c r="Y9" s="43">
        <v>3.7</v>
      </c>
      <c r="Z9" s="44">
        <v>3.3717297911290363</v>
      </c>
      <c r="AA9" s="43">
        <v>3.5155465220204665</v>
      </c>
      <c r="AB9" s="43">
        <v>3.413165694355262</v>
      </c>
      <c r="AC9" s="45">
        <v>3.1</v>
      </c>
      <c r="AD9" s="43">
        <v>3.3</v>
      </c>
      <c r="AE9" s="43">
        <v>3.5</v>
      </c>
      <c r="AF9" s="43">
        <v>3.6</v>
      </c>
      <c r="AG9" s="503">
        <v>3.4</v>
      </c>
      <c r="AJ9" s="45"/>
      <c r="AK9" s="474"/>
    </row>
    <row r="10" spans="1:37" ht="38.25" customHeight="1">
      <c r="A10" s="682" t="s">
        <v>11</v>
      </c>
      <c r="B10" s="683"/>
      <c r="C10" s="684"/>
      <c r="D10" s="46">
        <v>2.6</v>
      </c>
      <c r="E10" s="46">
        <v>3.3</v>
      </c>
      <c r="F10" s="46">
        <v>3.9</v>
      </c>
      <c r="G10" s="46">
        <v>4.2</v>
      </c>
      <c r="H10" s="46">
        <v>3.8</v>
      </c>
      <c r="I10" s="46">
        <v>3.7</v>
      </c>
      <c r="J10" s="46">
        <v>3.8</v>
      </c>
      <c r="K10" s="46">
        <v>3.9</v>
      </c>
      <c r="L10" s="46">
        <v>3.8</v>
      </c>
      <c r="M10" s="46">
        <v>3.4</v>
      </c>
      <c r="N10" s="46">
        <v>3.7</v>
      </c>
      <c r="O10" s="46">
        <v>3.4</v>
      </c>
      <c r="P10" s="46">
        <v>3.1</v>
      </c>
      <c r="Q10" s="47">
        <v>2.7</v>
      </c>
      <c r="R10" s="46">
        <v>2.5</v>
      </c>
      <c r="S10" s="48">
        <v>2.6489172806197407</v>
      </c>
      <c r="T10" s="47">
        <v>2.7</v>
      </c>
      <c r="U10" s="47">
        <v>2.778440978535909</v>
      </c>
      <c r="V10" s="47">
        <v>2.7</v>
      </c>
      <c r="W10" s="47">
        <v>3.3</v>
      </c>
      <c r="X10" s="46">
        <v>3</v>
      </c>
      <c r="Y10" s="46">
        <v>2.6</v>
      </c>
      <c r="Z10" s="47">
        <v>2.8363352517254987</v>
      </c>
      <c r="AA10" s="46">
        <v>2.776757170611759</v>
      </c>
      <c r="AB10" s="46">
        <v>2.718748437865177</v>
      </c>
      <c r="AC10" s="48">
        <v>2.8</v>
      </c>
      <c r="AD10" s="46">
        <v>2.8</v>
      </c>
      <c r="AE10" s="46">
        <v>2.7</v>
      </c>
      <c r="AF10" s="46">
        <v>2.6</v>
      </c>
      <c r="AG10" s="504">
        <v>2.5</v>
      </c>
      <c r="AJ10" s="45"/>
      <c r="AK10" s="474"/>
    </row>
    <row r="11" spans="1:37" ht="38.25" customHeight="1">
      <c r="A11" s="682" t="s">
        <v>12</v>
      </c>
      <c r="B11" s="683"/>
      <c r="C11" s="684"/>
      <c r="D11" s="43">
        <v>18.5</v>
      </c>
      <c r="E11" s="43">
        <v>17.1</v>
      </c>
      <c r="F11" s="43">
        <v>17.7</v>
      </c>
      <c r="G11" s="43">
        <v>18.3</v>
      </c>
      <c r="H11" s="43">
        <v>19.6</v>
      </c>
      <c r="I11" s="43">
        <v>18.3</v>
      </c>
      <c r="J11" s="43">
        <v>18.8</v>
      </c>
      <c r="K11" s="43">
        <v>18.7</v>
      </c>
      <c r="L11" s="43">
        <v>18.8</v>
      </c>
      <c r="M11" s="43">
        <v>17.1</v>
      </c>
      <c r="N11" s="43">
        <v>17.3</v>
      </c>
      <c r="O11" s="43">
        <v>16.2</v>
      </c>
      <c r="P11" s="43">
        <v>16.5</v>
      </c>
      <c r="Q11" s="44">
        <v>16.2</v>
      </c>
      <c r="R11" s="43">
        <v>16.7</v>
      </c>
      <c r="S11" s="45">
        <v>15.451926726400938</v>
      </c>
      <c r="T11" s="44">
        <v>14.7</v>
      </c>
      <c r="U11" s="44">
        <v>14.107757149148977</v>
      </c>
      <c r="V11" s="44">
        <v>14.2</v>
      </c>
      <c r="W11" s="44">
        <v>12.8</v>
      </c>
      <c r="X11" s="43">
        <v>11.7</v>
      </c>
      <c r="Y11" s="43">
        <v>11.5</v>
      </c>
      <c r="Z11" s="44">
        <v>11.00162535213871</v>
      </c>
      <c r="AA11" s="43">
        <v>11.419489770050244</v>
      </c>
      <c r="AB11" s="43">
        <v>10.999678360239038</v>
      </c>
      <c r="AC11" s="45">
        <v>10.8</v>
      </c>
      <c r="AD11" s="43">
        <v>10.5</v>
      </c>
      <c r="AE11" s="43">
        <v>10.4</v>
      </c>
      <c r="AF11" s="43">
        <v>11.2</v>
      </c>
      <c r="AG11" s="503">
        <v>10</v>
      </c>
      <c r="AJ11" s="45"/>
      <c r="AK11" s="474"/>
    </row>
    <row r="12" spans="1:37" ht="38.25" customHeight="1">
      <c r="A12" s="682" t="s">
        <v>13</v>
      </c>
      <c r="B12" s="683"/>
      <c r="C12" s="684"/>
      <c r="D12" s="43">
        <v>2.8</v>
      </c>
      <c r="E12" s="43">
        <v>2.9</v>
      </c>
      <c r="F12" s="43">
        <v>2.9</v>
      </c>
      <c r="G12" s="43">
        <v>2.9</v>
      </c>
      <c r="H12" s="43">
        <v>2.9</v>
      </c>
      <c r="I12" s="43">
        <v>2.9</v>
      </c>
      <c r="J12" s="43">
        <v>3.1</v>
      </c>
      <c r="K12" s="43">
        <v>3.1</v>
      </c>
      <c r="L12" s="43">
        <v>3.2</v>
      </c>
      <c r="M12" s="43">
        <v>3.2</v>
      </c>
      <c r="N12" s="43">
        <v>3.3</v>
      </c>
      <c r="O12" s="43">
        <v>3.2</v>
      </c>
      <c r="P12" s="43">
        <v>3.5</v>
      </c>
      <c r="Q12" s="44">
        <v>3.6</v>
      </c>
      <c r="R12" s="43">
        <v>3.6</v>
      </c>
      <c r="S12" s="45">
        <v>3.554519372612534</v>
      </c>
      <c r="T12" s="44">
        <v>3.4</v>
      </c>
      <c r="U12" s="44">
        <v>3.584635293695975</v>
      </c>
      <c r="V12" s="44">
        <v>3.6</v>
      </c>
      <c r="W12" s="44">
        <v>3.6</v>
      </c>
      <c r="X12" s="43">
        <v>3.4</v>
      </c>
      <c r="Y12" s="43">
        <v>3.4</v>
      </c>
      <c r="Z12" s="44">
        <v>3.387021337365343</v>
      </c>
      <c r="AA12" s="43">
        <v>4.187095089585678</v>
      </c>
      <c r="AB12" s="43">
        <v>3.966808186507045</v>
      </c>
      <c r="AC12" s="45">
        <v>4</v>
      </c>
      <c r="AD12" s="43">
        <v>4.4</v>
      </c>
      <c r="AE12" s="43">
        <v>3.7</v>
      </c>
      <c r="AF12" s="43">
        <v>3.6</v>
      </c>
      <c r="AG12" s="503">
        <v>3.7</v>
      </c>
      <c r="AJ12" s="45"/>
      <c r="AK12" s="474"/>
    </row>
    <row r="13" spans="1:37" ht="38.25" customHeight="1">
      <c r="A13" s="682" t="s">
        <v>14</v>
      </c>
      <c r="B13" s="683"/>
      <c r="C13" s="684"/>
      <c r="D13" s="49">
        <v>15.3</v>
      </c>
      <c r="E13" s="49">
        <v>14.5</v>
      </c>
      <c r="F13" s="49">
        <v>13.9</v>
      </c>
      <c r="G13" s="49">
        <v>13.2</v>
      </c>
      <c r="H13" s="49">
        <v>13.5</v>
      </c>
      <c r="I13" s="49">
        <v>14.2</v>
      </c>
      <c r="J13" s="49">
        <v>13.7</v>
      </c>
      <c r="K13" s="49">
        <v>12.5</v>
      </c>
      <c r="L13" s="49">
        <v>12</v>
      </c>
      <c r="M13" s="49">
        <v>11.8</v>
      </c>
      <c r="N13" s="49">
        <v>10.6</v>
      </c>
      <c r="O13" s="49">
        <v>10.1</v>
      </c>
      <c r="P13" s="49">
        <v>10.3</v>
      </c>
      <c r="Q13" s="50">
        <v>10.4</v>
      </c>
      <c r="R13" s="49">
        <v>10.6</v>
      </c>
      <c r="S13" s="51">
        <v>9.674582748269003</v>
      </c>
      <c r="T13" s="50">
        <v>9.9</v>
      </c>
      <c r="U13" s="50">
        <v>9.96031101391642</v>
      </c>
      <c r="V13" s="50">
        <v>8.8</v>
      </c>
      <c r="W13" s="50">
        <v>9.5</v>
      </c>
      <c r="X13" s="49">
        <v>11</v>
      </c>
      <c r="Y13" s="49">
        <v>10.3</v>
      </c>
      <c r="Z13" s="50">
        <v>10.28782727917108</v>
      </c>
      <c r="AA13" s="49">
        <v>9.392844117730133</v>
      </c>
      <c r="AB13" s="49">
        <v>9.375730079362237</v>
      </c>
      <c r="AC13" s="51">
        <v>10.6</v>
      </c>
      <c r="AD13" s="49">
        <v>11</v>
      </c>
      <c r="AE13" s="49">
        <v>10.9</v>
      </c>
      <c r="AF13" s="49">
        <v>10.7</v>
      </c>
      <c r="AG13" s="505">
        <v>10.9</v>
      </c>
      <c r="AJ13" s="45"/>
      <c r="AK13" s="474"/>
    </row>
    <row r="14" spans="1:37" ht="38.25" customHeight="1">
      <c r="A14" s="682" t="s">
        <v>15</v>
      </c>
      <c r="B14" s="683"/>
      <c r="C14" s="684"/>
      <c r="D14" s="49">
        <v>2.8</v>
      </c>
      <c r="E14" s="49">
        <v>0.8</v>
      </c>
      <c r="F14" s="49">
        <v>0.8</v>
      </c>
      <c r="G14" s="49">
        <v>1.8</v>
      </c>
      <c r="H14" s="49">
        <v>1.4</v>
      </c>
      <c r="I14" s="49">
        <v>2</v>
      </c>
      <c r="J14" s="49">
        <v>0.9</v>
      </c>
      <c r="K14" s="49">
        <v>0.8</v>
      </c>
      <c r="L14" s="49">
        <v>0.4</v>
      </c>
      <c r="M14" s="49">
        <v>0.8</v>
      </c>
      <c r="N14" s="49">
        <v>0.8</v>
      </c>
      <c r="O14" s="49">
        <v>1.5</v>
      </c>
      <c r="P14" s="49">
        <v>0.4</v>
      </c>
      <c r="Q14" s="50">
        <v>0.1</v>
      </c>
      <c r="R14" s="49">
        <v>0.3</v>
      </c>
      <c r="S14" s="51">
        <v>0.9670490575872964</v>
      </c>
      <c r="T14" s="50">
        <v>0.9</v>
      </c>
      <c r="U14" s="50">
        <v>0.836278133696333</v>
      </c>
      <c r="V14" s="50">
        <v>0.2</v>
      </c>
      <c r="W14" s="50">
        <v>0.1</v>
      </c>
      <c r="X14" s="49">
        <v>1.1</v>
      </c>
      <c r="Y14" s="49">
        <v>1.6</v>
      </c>
      <c r="Z14" s="50">
        <v>0.7668096957339156</v>
      </c>
      <c r="AA14" s="49">
        <v>0.26877905224126036</v>
      </c>
      <c r="AB14" s="49">
        <v>0.6800364669355132</v>
      </c>
      <c r="AC14" s="51">
        <v>1.1</v>
      </c>
      <c r="AD14" s="49">
        <v>0.7</v>
      </c>
      <c r="AE14" s="49">
        <v>0.4</v>
      </c>
      <c r="AF14" s="49">
        <v>0.2</v>
      </c>
      <c r="AG14" s="505">
        <v>1</v>
      </c>
      <c r="AJ14" s="45"/>
      <c r="AK14" s="474"/>
    </row>
    <row r="15" spans="1:37" ht="38.25" customHeight="1">
      <c r="A15" s="682" t="s">
        <v>16</v>
      </c>
      <c r="B15" s="683"/>
      <c r="C15" s="684"/>
      <c r="D15" s="49">
        <v>6.8</v>
      </c>
      <c r="E15" s="49">
        <v>10</v>
      </c>
      <c r="F15" s="49">
        <v>9.5</v>
      </c>
      <c r="G15" s="49">
        <v>9</v>
      </c>
      <c r="H15" s="49">
        <v>8.8</v>
      </c>
      <c r="I15" s="49">
        <v>8.7</v>
      </c>
      <c r="J15" s="49">
        <v>9.5</v>
      </c>
      <c r="K15" s="49">
        <v>10</v>
      </c>
      <c r="L15" s="49">
        <v>10.6</v>
      </c>
      <c r="M15" s="49">
        <v>11.2</v>
      </c>
      <c r="N15" s="49">
        <v>11.5</v>
      </c>
      <c r="O15" s="49">
        <v>11.6</v>
      </c>
      <c r="P15" s="49">
        <v>13.1</v>
      </c>
      <c r="Q15" s="50">
        <v>13.2</v>
      </c>
      <c r="R15" s="49">
        <v>13.6</v>
      </c>
      <c r="S15" s="51">
        <v>13.375367004467847</v>
      </c>
      <c r="T15" s="50">
        <v>13.8</v>
      </c>
      <c r="U15" s="50">
        <v>14.335024969484811</v>
      </c>
      <c r="V15" s="50">
        <v>14.6</v>
      </c>
      <c r="W15" s="50">
        <v>14.7</v>
      </c>
      <c r="X15" s="49">
        <v>13</v>
      </c>
      <c r="Y15" s="49">
        <v>13</v>
      </c>
      <c r="Z15" s="50">
        <v>12.99417652795185</v>
      </c>
      <c r="AA15" s="49">
        <v>12.917277557084809</v>
      </c>
      <c r="AB15" s="49">
        <v>12.445554619436525</v>
      </c>
      <c r="AC15" s="51">
        <v>12.2</v>
      </c>
      <c r="AD15" s="49">
        <v>11.7</v>
      </c>
      <c r="AE15" s="49">
        <v>11.9</v>
      </c>
      <c r="AF15" s="49">
        <v>11.3</v>
      </c>
      <c r="AG15" s="505">
        <v>11.2</v>
      </c>
      <c r="AJ15" s="45"/>
      <c r="AK15" s="474"/>
    </row>
    <row r="16" spans="1:37" ht="38.25" customHeight="1">
      <c r="A16" s="682" t="s">
        <v>17</v>
      </c>
      <c r="B16" s="683"/>
      <c r="C16" s="684"/>
      <c r="D16" s="49">
        <v>0.6</v>
      </c>
      <c r="E16" s="49">
        <v>0.5</v>
      </c>
      <c r="F16" s="49">
        <v>0.5</v>
      </c>
      <c r="G16" s="49">
        <v>0.4</v>
      </c>
      <c r="H16" s="49">
        <v>0.4</v>
      </c>
      <c r="I16" s="49">
        <v>0.3</v>
      </c>
      <c r="J16" s="49">
        <v>0.2</v>
      </c>
      <c r="K16" s="49">
        <v>0.2</v>
      </c>
      <c r="L16" s="49">
        <v>0.1</v>
      </c>
      <c r="M16" s="49">
        <v>0.2</v>
      </c>
      <c r="N16" s="49">
        <v>0.3</v>
      </c>
      <c r="O16" s="49">
        <v>0.1</v>
      </c>
      <c r="P16" s="49">
        <v>0.1</v>
      </c>
      <c r="Q16" s="50">
        <v>0.1</v>
      </c>
      <c r="R16" s="49">
        <v>0.1</v>
      </c>
      <c r="S16" s="51">
        <v>0.11667771793824425</v>
      </c>
      <c r="T16" s="50">
        <v>0.2</v>
      </c>
      <c r="U16" s="50">
        <v>0.07935884809749569</v>
      </c>
      <c r="V16" s="50">
        <v>0.1</v>
      </c>
      <c r="W16" s="50">
        <v>0.1</v>
      </c>
      <c r="X16" s="49">
        <v>0.1</v>
      </c>
      <c r="Y16" s="49">
        <v>0.1</v>
      </c>
      <c r="Z16" s="50">
        <v>0.5330584367402871</v>
      </c>
      <c r="AA16" s="49">
        <v>0.17071675103229078</v>
      </c>
      <c r="AB16" s="49">
        <v>0.1488700251963659</v>
      </c>
      <c r="AC16" s="51">
        <v>0.1</v>
      </c>
      <c r="AD16" s="49">
        <v>0.1</v>
      </c>
      <c r="AE16" s="49">
        <v>0.1</v>
      </c>
      <c r="AF16" s="49">
        <v>0.1</v>
      </c>
      <c r="AG16" s="505">
        <v>0.2</v>
      </c>
      <c r="AJ16" s="45"/>
      <c r="AK16" s="474"/>
    </row>
    <row r="17" spans="1:37" ht="38.25" customHeight="1" thickBot="1">
      <c r="A17" s="701" t="s">
        <v>18</v>
      </c>
      <c r="B17" s="702"/>
      <c r="C17" s="703"/>
      <c r="D17" s="172">
        <v>0.4</v>
      </c>
      <c r="E17" s="172">
        <v>0</v>
      </c>
      <c r="F17" s="195">
        <v>0</v>
      </c>
      <c r="G17" s="195">
        <v>0</v>
      </c>
      <c r="H17" s="195">
        <v>0</v>
      </c>
      <c r="I17" s="195">
        <v>0</v>
      </c>
      <c r="J17" s="195">
        <v>0</v>
      </c>
      <c r="K17" s="195">
        <v>0</v>
      </c>
      <c r="L17" s="195">
        <v>0</v>
      </c>
      <c r="M17" s="195">
        <v>0</v>
      </c>
      <c r="N17" s="195">
        <v>0</v>
      </c>
      <c r="O17" s="195">
        <v>0</v>
      </c>
      <c r="P17" s="195">
        <v>0</v>
      </c>
      <c r="Q17" s="196">
        <v>0</v>
      </c>
      <c r="R17" s="195">
        <v>0.1</v>
      </c>
      <c r="S17" s="197">
        <v>0</v>
      </c>
      <c r="T17" s="196">
        <v>0</v>
      </c>
      <c r="U17" s="196">
        <v>0</v>
      </c>
      <c r="V17" s="196">
        <v>0</v>
      </c>
      <c r="W17" s="196">
        <v>0</v>
      </c>
      <c r="X17" s="195">
        <v>0</v>
      </c>
      <c r="Y17" s="195">
        <v>0</v>
      </c>
      <c r="Z17" s="196">
        <v>0</v>
      </c>
      <c r="AA17" s="195">
        <v>0</v>
      </c>
      <c r="AB17" s="195">
        <v>0</v>
      </c>
      <c r="AC17" s="197">
        <v>0</v>
      </c>
      <c r="AD17" s="195">
        <v>0</v>
      </c>
      <c r="AE17" s="195">
        <v>0</v>
      </c>
      <c r="AF17" s="195">
        <v>0</v>
      </c>
      <c r="AG17" s="477">
        <v>0</v>
      </c>
      <c r="AJ17" s="45"/>
      <c r="AK17" s="474"/>
    </row>
    <row r="18" spans="2:33" ht="17.25" customHeight="1">
      <c r="B18" s="700"/>
      <c r="C18" s="700"/>
      <c r="D18" s="700"/>
      <c r="E18" s="700"/>
      <c r="F18" s="700"/>
      <c r="G18" s="700"/>
      <c r="H18" s="700"/>
      <c r="I18" s="700"/>
      <c r="J18" s="700"/>
      <c r="K18" s="700"/>
      <c r="L18" s="700"/>
      <c r="M18" s="700"/>
      <c r="N18" s="700"/>
      <c r="O18" s="700"/>
      <c r="P18" s="700"/>
      <c r="Q18" s="700"/>
      <c r="R18" s="60"/>
      <c r="S18" s="60"/>
      <c r="T18" s="60"/>
      <c r="U18" s="60"/>
      <c r="V18" s="60"/>
      <c r="W18" s="60"/>
      <c r="X18" s="60"/>
      <c r="Y18" s="60"/>
      <c r="Z18" s="60"/>
      <c r="AA18" s="60"/>
      <c r="AB18" s="60"/>
      <c r="AC18" s="457"/>
      <c r="AD18" s="457"/>
      <c r="AE18" s="457"/>
      <c r="AF18" s="457"/>
      <c r="AG18" s="457"/>
    </row>
    <row r="21" spans="20:33" ht="14.25">
      <c r="T21" s="61"/>
      <c r="U21" s="61"/>
      <c r="V21" s="61"/>
      <c r="W21" s="61"/>
      <c r="X21" s="61"/>
      <c r="Y21" s="61"/>
      <c r="Z21" s="61"/>
      <c r="AA21" s="61"/>
      <c r="AB21" s="61"/>
      <c r="AC21" s="61"/>
      <c r="AD21" s="61"/>
      <c r="AE21" s="61"/>
      <c r="AF21" s="61"/>
      <c r="AG21" s="61"/>
    </row>
  </sheetData>
  <sheetProtection/>
  <mergeCells count="16">
    <mergeCell ref="A3:C3"/>
    <mergeCell ref="A4:C4"/>
    <mergeCell ref="A5:C5"/>
    <mergeCell ref="A6:C6"/>
    <mergeCell ref="A11:C11"/>
    <mergeCell ref="A7:C7"/>
    <mergeCell ref="A8:C8"/>
    <mergeCell ref="A9:C9"/>
    <mergeCell ref="A10:C10"/>
    <mergeCell ref="A12:C12"/>
    <mergeCell ref="A13:C13"/>
    <mergeCell ref="B18:Q18"/>
    <mergeCell ref="A15:C15"/>
    <mergeCell ref="A16:C16"/>
    <mergeCell ref="A17:C17"/>
    <mergeCell ref="A14:C14"/>
  </mergeCells>
  <printOptions/>
  <pageMargins left="0.7874015748031497" right="0.3937007874015748" top="0.7874015748031497" bottom="0.7874015748031497" header="0.5118110236220472" footer="0.5118110236220472"/>
  <pageSetup horizontalDpi="600" verticalDpi="600" orientation="landscape" paperSize="9" scale="61" r:id="rId1"/>
</worksheet>
</file>

<file path=xl/worksheets/sheet6.xml><?xml version="1.0" encoding="utf-8"?>
<worksheet xmlns="http://schemas.openxmlformats.org/spreadsheetml/2006/main" xmlns:r="http://schemas.openxmlformats.org/officeDocument/2006/relationships">
  <sheetPr>
    <tabColor rgb="FFFFFF00"/>
  </sheetPr>
  <dimension ref="A1:AJ20"/>
  <sheetViews>
    <sheetView showGridLines="0" view="pageBreakPreview" zoomScale="70" zoomScaleSheetLayoutView="70" zoomScalePageLayoutView="0" workbookViewId="0" topLeftCell="A1">
      <pane xSplit="3" ySplit="3" topLeftCell="D4" activePane="bottomRight" state="frozen"/>
      <selection pane="topLeft" activeCell="AL12" sqref="AL12"/>
      <selection pane="topRight" activeCell="AL12" sqref="AL12"/>
      <selection pane="bottomLeft" activeCell="AL12" sqref="AL12"/>
      <selection pane="bottomRight" activeCell="A1" sqref="A1"/>
    </sheetView>
  </sheetViews>
  <sheetFormatPr defaultColWidth="9.00390625" defaultRowHeight="13.5"/>
  <cols>
    <col min="1" max="3" width="6.75390625" style="1" customWidth="1"/>
    <col min="4" max="5" width="11.375" style="1" customWidth="1"/>
    <col min="6" max="8" width="10.75390625" style="1" hidden="1" customWidth="1"/>
    <col min="9" max="9" width="11.375" style="1" customWidth="1"/>
    <col min="10" max="13" width="10.75390625" style="1" hidden="1" customWidth="1"/>
    <col min="14" max="14" width="11.375" style="1" customWidth="1"/>
    <col min="15" max="16" width="10.75390625" style="1" hidden="1" customWidth="1"/>
    <col min="17" max="17" width="10.00390625" style="1" hidden="1" customWidth="1"/>
    <col min="18" max="18" width="11.375" style="1" customWidth="1"/>
    <col min="19" max="20" width="10.75390625" style="1" hidden="1" customWidth="1"/>
    <col min="21" max="22" width="11.375" style="1" hidden="1" customWidth="1"/>
    <col min="23" max="33" width="11.375" style="1" customWidth="1"/>
    <col min="34" max="16384" width="9.00390625" style="1" customWidth="1"/>
  </cols>
  <sheetData>
    <row r="1" s="238" customFormat="1" ht="30" customHeight="1">
      <c r="A1" s="238" t="s">
        <v>82</v>
      </c>
    </row>
    <row r="2" spans="17:33" s="238" customFormat="1" ht="30" customHeight="1" thickBot="1">
      <c r="Q2" s="239"/>
      <c r="R2" s="239"/>
      <c r="S2" s="239"/>
      <c r="T2" s="239"/>
      <c r="U2" s="239"/>
      <c r="V2" s="239"/>
      <c r="W2" s="239"/>
      <c r="X2" s="239"/>
      <c r="Y2" s="239"/>
      <c r="Z2" s="239"/>
      <c r="AA2" s="239"/>
      <c r="AB2" s="239"/>
      <c r="AC2" s="239"/>
      <c r="AD2" s="239"/>
      <c r="AE2" s="239"/>
      <c r="AF2" s="239"/>
      <c r="AG2" s="239" t="s">
        <v>34</v>
      </c>
    </row>
    <row r="3" spans="1:33" ht="38.25" customHeight="1">
      <c r="A3" s="694" t="s">
        <v>83</v>
      </c>
      <c r="B3" s="695"/>
      <c r="C3" s="696"/>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3">
        <v>21</v>
      </c>
      <c r="Y3" s="2">
        <v>22</v>
      </c>
      <c r="Z3" s="3">
        <v>23</v>
      </c>
      <c r="AA3" s="2">
        <v>24</v>
      </c>
      <c r="AB3" s="2">
        <v>25</v>
      </c>
      <c r="AC3" s="4">
        <v>26</v>
      </c>
      <c r="AD3" s="2">
        <v>27</v>
      </c>
      <c r="AE3" s="2">
        <v>28</v>
      </c>
      <c r="AF3" s="2">
        <v>29</v>
      </c>
      <c r="AG3" s="490">
        <v>30</v>
      </c>
    </row>
    <row r="4" spans="1:36" ht="38.25" customHeight="1">
      <c r="A4" s="688" t="s">
        <v>20</v>
      </c>
      <c r="B4" s="689"/>
      <c r="C4" s="690"/>
      <c r="D4" s="62">
        <v>22.1</v>
      </c>
      <c r="E4" s="62">
        <v>22.6</v>
      </c>
      <c r="F4" s="62">
        <v>22.6</v>
      </c>
      <c r="G4" s="62">
        <v>21.8</v>
      </c>
      <c r="H4" s="62">
        <v>20.8</v>
      </c>
      <c r="I4" s="62">
        <v>20</v>
      </c>
      <c r="J4" s="62">
        <v>21.1</v>
      </c>
      <c r="K4" s="62">
        <v>21.1</v>
      </c>
      <c r="L4" s="62">
        <v>21</v>
      </c>
      <c r="M4" s="62">
        <v>20.8</v>
      </c>
      <c r="N4" s="62">
        <v>20.3</v>
      </c>
      <c r="O4" s="62">
        <v>19.8</v>
      </c>
      <c r="P4" s="62">
        <v>20.3</v>
      </c>
      <c r="Q4" s="63">
        <v>19.5</v>
      </c>
      <c r="R4" s="62">
        <v>19.6</v>
      </c>
      <c r="S4" s="64">
        <v>20.483392095293436</v>
      </c>
      <c r="T4" s="63">
        <v>20.3</v>
      </c>
      <c r="U4" s="63">
        <v>21.090570301142428</v>
      </c>
      <c r="V4" s="63">
        <v>21.2</v>
      </c>
      <c r="W4" s="63">
        <v>20.9</v>
      </c>
      <c r="X4" s="63">
        <v>18.8</v>
      </c>
      <c r="Y4" s="62">
        <v>18.4</v>
      </c>
      <c r="Z4" s="63">
        <v>18.086427860815103</v>
      </c>
      <c r="AA4" s="62">
        <v>17.043624077558004</v>
      </c>
      <c r="AB4" s="62">
        <v>16.271477937261817</v>
      </c>
      <c r="AC4" s="64">
        <v>16.1</v>
      </c>
      <c r="AD4" s="62">
        <v>16.3</v>
      </c>
      <c r="AE4" s="62">
        <v>16.1</v>
      </c>
      <c r="AF4" s="62">
        <v>15.7</v>
      </c>
      <c r="AG4" s="506">
        <v>16</v>
      </c>
      <c r="AJ4" s="67"/>
    </row>
    <row r="5" spans="1:36" ht="38.25" customHeight="1">
      <c r="A5" s="682" t="s">
        <v>21</v>
      </c>
      <c r="B5" s="683"/>
      <c r="C5" s="684"/>
      <c r="D5" s="65">
        <v>7.7</v>
      </c>
      <c r="E5" s="65">
        <v>7.9</v>
      </c>
      <c r="F5" s="65">
        <v>7.8</v>
      </c>
      <c r="G5" s="65">
        <v>7.7</v>
      </c>
      <c r="H5" s="65">
        <v>7.8</v>
      </c>
      <c r="I5" s="65">
        <v>7.7</v>
      </c>
      <c r="J5" s="65">
        <v>8.3</v>
      </c>
      <c r="K5" s="65">
        <v>8.6</v>
      </c>
      <c r="L5" s="65">
        <v>8.8</v>
      </c>
      <c r="M5" s="65">
        <v>8.8</v>
      </c>
      <c r="N5" s="65">
        <v>9.1</v>
      </c>
      <c r="O5" s="65">
        <v>9.2</v>
      </c>
      <c r="P5" s="65">
        <v>10.2</v>
      </c>
      <c r="Q5" s="66">
        <v>10.4</v>
      </c>
      <c r="R5" s="65">
        <v>10.6</v>
      </c>
      <c r="S5" s="67">
        <v>11.116104978003431</v>
      </c>
      <c r="T5" s="66">
        <v>10.8</v>
      </c>
      <c r="U5" s="66">
        <v>10.511804479571333</v>
      </c>
      <c r="V5" s="66">
        <v>10.6</v>
      </c>
      <c r="W5" s="66">
        <v>10.7</v>
      </c>
      <c r="X5" s="66">
        <v>10.5</v>
      </c>
      <c r="Y5" s="65">
        <v>10.6</v>
      </c>
      <c r="Z5" s="66">
        <v>11.267423110268092</v>
      </c>
      <c r="AA5" s="65">
        <v>10.893066992125645</v>
      </c>
      <c r="AB5" s="65">
        <v>10.649630579194804</v>
      </c>
      <c r="AC5" s="67">
        <v>11.2</v>
      </c>
      <c r="AD5" s="65">
        <v>11.6</v>
      </c>
      <c r="AE5" s="65">
        <v>12.2</v>
      </c>
      <c r="AF5" s="65">
        <v>12</v>
      </c>
      <c r="AG5" s="507">
        <v>12.1</v>
      </c>
      <c r="AJ5" s="67"/>
    </row>
    <row r="6" spans="1:36" ht="38.25" customHeight="1">
      <c r="A6" s="682" t="s">
        <v>22</v>
      </c>
      <c r="B6" s="683"/>
      <c r="C6" s="684"/>
      <c r="D6" s="65">
        <v>1.2</v>
      </c>
      <c r="E6" s="65">
        <v>1</v>
      </c>
      <c r="F6" s="65">
        <v>1</v>
      </c>
      <c r="G6" s="65">
        <v>1</v>
      </c>
      <c r="H6" s="65">
        <v>1</v>
      </c>
      <c r="I6" s="65">
        <v>1</v>
      </c>
      <c r="J6" s="65">
        <v>1</v>
      </c>
      <c r="K6" s="65">
        <v>1</v>
      </c>
      <c r="L6" s="65">
        <v>1</v>
      </c>
      <c r="M6" s="65">
        <v>1</v>
      </c>
      <c r="N6" s="65">
        <v>0.9</v>
      </c>
      <c r="O6" s="65">
        <v>0.9</v>
      </c>
      <c r="P6" s="65">
        <v>0.9</v>
      </c>
      <c r="Q6" s="66">
        <v>0.9</v>
      </c>
      <c r="R6" s="65">
        <v>0.9</v>
      </c>
      <c r="S6" s="67">
        <v>0.8379278580554398</v>
      </c>
      <c r="T6" s="66">
        <v>1</v>
      </c>
      <c r="U6" s="66">
        <v>0.9573129552632139</v>
      </c>
      <c r="V6" s="66">
        <v>0.9</v>
      </c>
      <c r="W6" s="66">
        <v>1</v>
      </c>
      <c r="X6" s="66">
        <v>0.9</v>
      </c>
      <c r="Y6" s="65">
        <v>0.9</v>
      </c>
      <c r="Z6" s="66">
        <v>0.9420442975271307</v>
      </c>
      <c r="AA6" s="65">
        <v>0.9106307125223102</v>
      </c>
      <c r="AB6" s="65">
        <v>0.8943970582330941</v>
      </c>
      <c r="AC6" s="67">
        <v>0.9</v>
      </c>
      <c r="AD6" s="65">
        <v>0.9</v>
      </c>
      <c r="AE6" s="65">
        <v>1</v>
      </c>
      <c r="AF6" s="65">
        <v>0.9</v>
      </c>
      <c r="AG6" s="507">
        <v>1</v>
      </c>
      <c r="AJ6" s="67"/>
    </row>
    <row r="7" spans="1:36" ht="38.25" customHeight="1">
      <c r="A7" s="682" t="s">
        <v>23</v>
      </c>
      <c r="B7" s="683"/>
      <c r="C7" s="684"/>
      <c r="D7" s="65">
        <v>11.3</v>
      </c>
      <c r="E7" s="65">
        <v>9</v>
      </c>
      <c r="F7" s="65">
        <v>8.8</v>
      </c>
      <c r="G7" s="65">
        <v>8.5</v>
      </c>
      <c r="H7" s="65">
        <v>8.4</v>
      </c>
      <c r="I7" s="65">
        <v>9.2</v>
      </c>
      <c r="J7" s="65">
        <v>9.9</v>
      </c>
      <c r="K7" s="65">
        <v>10</v>
      </c>
      <c r="L7" s="65">
        <v>10.6</v>
      </c>
      <c r="M7" s="65">
        <v>11.3</v>
      </c>
      <c r="N7" s="65">
        <v>11.8</v>
      </c>
      <c r="O7" s="65">
        <v>12.2</v>
      </c>
      <c r="P7" s="65">
        <v>10.3</v>
      </c>
      <c r="Q7" s="66">
        <v>10.9</v>
      </c>
      <c r="R7" s="65">
        <v>12.3</v>
      </c>
      <c r="S7" s="67">
        <v>13.014122036377943</v>
      </c>
      <c r="T7" s="66">
        <v>13.7</v>
      </c>
      <c r="U7" s="66">
        <v>14.075870869787147</v>
      </c>
      <c r="V7" s="66">
        <v>14.6</v>
      </c>
      <c r="W7" s="66">
        <v>15.2</v>
      </c>
      <c r="X7" s="66">
        <v>14.3</v>
      </c>
      <c r="Y7" s="65">
        <v>17.5</v>
      </c>
      <c r="Z7" s="66">
        <v>18.27405604229421</v>
      </c>
      <c r="AA7" s="65">
        <v>18.593771757237555</v>
      </c>
      <c r="AB7" s="65">
        <v>18.112949364294117</v>
      </c>
      <c r="AC7" s="67">
        <v>18.9</v>
      </c>
      <c r="AD7" s="65">
        <v>19.2</v>
      </c>
      <c r="AE7" s="65">
        <v>20.6</v>
      </c>
      <c r="AF7" s="65">
        <v>20</v>
      </c>
      <c r="AG7" s="507">
        <v>19.9</v>
      </c>
      <c r="AJ7" s="67"/>
    </row>
    <row r="8" spans="1:36" ht="38.25" customHeight="1">
      <c r="A8" s="682" t="s">
        <v>24</v>
      </c>
      <c r="B8" s="683"/>
      <c r="C8" s="684"/>
      <c r="D8" s="65">
        <v>6.3</v>
      </c>
      <c r="E8" s="65">
        <v>7.2</v>
      </c>
      <c r="F8" s="65">
        <v>7.3</v>
      </c>
      <c r="G8" s="65">
        <v>7.2</v>
      </c>
      <c r="H8" s="65">
        <v>7.5</v>
      </c>
      <c r="I8" s="65">
        <v>7.7</v>
      </c>
      <c r="J8" s="65">
        <v>8.1</v>
      </c>
      <c r="K8" s="65">
        <v>8.1</v>
      </c>
      <c r="L8" s="65">
        <v>8.1</v>
      </c>
      <c r="M8" s="65">
        <v>8.4</v>
      </c>
      <c r="N8" s="65">
        <v>8.3</v>
      </c>
      <c r="O8" s="65">
        <v>8.9</v>
      </c>
      <c r="P8" s="65">
        <v>9.2</v>
      </c>
      <c r="Q8" s="66">
        <v>9.3</v>
      </c>
      <c r="R8" s="65">
        <v>9.4</v>
      </c>
      <c r="S8" s="67">
        <v>8.267735302591193</v>
      </c>
      <c r="T8" s="66">
        <v>7.4</v>
      </c>
      <c r="U8" s="66">
        <v>7.661252123019844</v>
      </c>
      <c r="V8" s="66">
        <v>8.1</v>
      </c>
      <c r="W8" s="66">
        <v>8.5</v>
      </c>
      <c r="X8" s="66">
        <v>11.6</v>
      </c>
      <c r="Y8" s="65">
        <v>8.5</v>
      </c>
      <c r="Z8" s="66">
        <v>9.415809178292443</v>
      </c>
      <c r="AA8" s="65">
        <v>9.63345212534154</v>
      </c>
      <c r="AB8" s="65">
        <v>10.577633961575104</v>
      </c>
      <c r="AC8" s="67">
        <v>9.2</v>
      </c>
      <c r="AD8" s="65">
        <v>9.8</v>
      </c>
      <c r="AE8" s="65">
        <v>9.6</v>
      </c>
      <c r="AF8" s="65">
        <v>9.6</v>
      </c>
      <c r="AG8" s="507">
        <v>9.8</v>
      </c>
      <c r="AJ8" s="67"/>
    </row>
    <row r="9" spans="1:36" ht="38.25" customHeight="1">
      <c r="A9" s="682" t="s">
        <v>25</v>
      </c>
      <c r="B9" s="683"/>
      <c r="C9" s="684"/>
      <c r="D9" s="65">
        <v>35.3</v>
      </c>
      <c r="E9" s="65">
        <v>27.2</v>
      </c>
      <c r="F9" s="65">
        <v>28.3</v>
      </c>
      <c r="G9" s="65">
        <v>29.3</v>
      </c>
      <c r="H9" s="65">
        <v>30.7</v>
      </c>
      <c r="I9" s="65">
        <v>32.6</v>
      </c>
      <c r="J9" s="65">
        <v>29.5</v>
      </c>
      <c r="K9" s="65">
        <v>28.2</v>
      </c>
      <c r="L9" s="65">
        <v>27.2</v>
      </c>
      <c r="M9" s="65">
        <v>26.4</v>
      </c>
      <c r="N9" s="65">
        <v>25.5</v>
      </c>
      <c r="O9" s="65">
        <v>22.9</v>
      </c>
      <c r="P9" s="65">
        <v>21.2</v>
      </c>
      <c r="Q9" s="66">
        <v>21.4</v>
      </c>
      <c r="R9" s="65">
        <v>18.7</v>
      </c>
      <c r="S9" s="67">
        <v>17.555680349120067</v>
      </c>
      <c r="T9" s="66">
        <v>16.7</v>
      </c>
      <c r="U9" s="66">
        <v>15.454825548104942</v>
      </c>
      <c r="V9" s="66">
        <v>14.2</v>
      </c>
      <c r="W9" s="66">
        <v>12.4</v>
      </c>
      <c r="X9" s="66">
        <v>15.1</v>
      </c>
      <c r="Y9" s="65">
        <v>14.8</v>
      </c>
      <c r="Z9" s="66">
        <v>12.871518902560519</v>
      </c>
      <c r="AA9" s="65">
        <v>14.055517250856111</v>
      </c>
      <c r="AB9" s="65">
        <v>15.191916786850296</v>
      </c>
      <c r="AC9" s="67">
        <v>15.4</v>
      </c>
      <c r="AD9" s="65">
        <v>14.8</v>
      </c>
      <c r="AE9" s="65">
        <v>13.3</v>
      </c>
      <c r="AF9" s="65">
        <v>16</v>
      </c>
      <c r="AG9" s="507">
        <v>15.5</v>
      </c>
      <c r="AJ9" s="67"/>
    </row>
    <row r="10" spans="1:36" ht="38.25" customHeight="1">
      <c r="A10" s="36"/>
      <c r="B10" s="680" t="s">
        <v>43</v>
      </c>
      <c r="C10" s="681"/>
      <c r="D10" s="65">
        <v>31.8</v>
      </c>
      <c r="E10" s="65">
        <v>26.2</v>
      </c>
      <c r="F10" s="65">
        <v>27.5</v>
      </c>
      <c r="G10" s="65">
        <v>27.5</v>
      </c>
      <c r="H10" s="65">
        <v>29.3</v>
      </c>
      <c r="I10" s="65">
        <v>30.6</v>
      </c>
      <c r="J10" s="65">
        <v>28.6</v>
      </c>
      <c r="K10" s="65">
        <v>27.4</v>
      </c>
      <c r="L10" s="65">
        <v>26.7</v>
      </c>
      <c r="M10" s="65">
        <v>25.6</v>
      </c>
      <c r="N10" s="65">
        <v>24.8</v>
      </c>
      <c r="O10" s="65">
        <v>21.4</v>
      </c>
      <c r="P10" s="65">
        <v>20.8</v>
      </c>
      <c r="Q10" s="66">
        <v>21.3</v>
      </c>
      <c r="R10" s="65">
        <v>18.3</v>
      </c>
      <c r="S10" s="67">
        <v>16.58866689543229</v>
      </c>
      <c r="T10" s="66">
        <v>15.7</v>
      </c>
      <c r="U10" s="66">
        <v>14.618552247205995</v>
      </c>
      <c r="V10" s="66">
        <v>14</v>
      </c>
      <c r="W10" s="66">
        <v>12.4</v>
      </c>
      <c r="X10" s="66">
        <v>14</v>
      </c>
      <c r="Y10" s="65">
        <v>13.2</v>
      </c>
      <c r="Z10" s="66">
        <v>12.104709206826604</v>
      </c>
      <c r="AA10" s="65">
        <v>13.78679901903315</v>
      </c>
      <c r="AB10" s="65">
        <v>14.516313394079663</v>
      </c>
      <c r="AC10" s="67">
        <v>14.3</v>
      </c>
      <c r="AD10" s="65">
        <v>14.1</v>
      </c>
      <c r="AE10" s="65">
        <v>12.8</v>
      </c>
      <c r="AF10" s="65">
        <v>15.9</v>
      </c>
      <c r="AG10" s="507">
        <v>14.5</v>
      </c>
      <c r="AJ10" s="67"/>
    </row>
    <row r="11" spans="1:36" ht="38.25" customHeight="1">
      <c r="A11" s="36"/>
      <c r="B11" s="680" t="s">
        <v>103</v>
      </c>
      <c r="C11" s="681"/>
      <c r="D11" s="65">
        <v>2.8</v>
      </c>
      <c r="E11" s="65">
        <v>0.8</v>
      </c>
      <c r="F11" s="65">
        <v>0.8</v>
      </c>
      <c r="G11" s="65">
        <v>1.8</v>
      </c>
      <c r="H11" s="65">
        <v>1.4</v>
      </c>
      <c r="I11" s="65">
        <v>2</v>
      </c>
      <c r="J11" s="65">
        <v>0.9</v>
      </c>
      <c r="K11" s="65">
        <v>0.8</v>
      </c>
      <c r="L11" s="65">
        <v>0.4</v>
      </c>
      <c r="M11" s="65">
        <v>0.8</v>
      </c>
      <c r="N11" s="65">
        <v>0.8</v>
      </c>
      <c r="O11" s="65">
        <v>1.5</v>
      </c>
      <c r="P11" s="65">
        <v>0.4</v>
      </c>
      <c r="Q11" s="66">
        <v>0.1</v>
      </c>
      <c r="R11" s="65">
        <v>0.3</v>
      </c>
      <c r="S11" s="67">
        <v>0.9670134536877798</v>
      </c>
      <c r="T11" s="66">
        <v>0.9</v>
      </c>
      <c r="U11" s="66">
        <v>0.8362733008989457</v>
      </c>
      <c r="V11" s="66">
        <v>0.2</v>
      </c>
      <c r="W11" s="66">
        <v>0.1</v>
      </c>
      <c r="X11" s="66">
        <v>1.1</v>
      </c>
      <c r="Y11" s="65">
        <v>1.6</v>
      </c>
      <c r="Z11" s="66">
        <v>0.7668096957339156</v>
      </c>
      <c r="AA11" s="65">
        <v>0.26871823182296045</v>
      </c>
      <c r="AB11" s="65">
        <v>0.6756033927706317</v>
      </c>
      <c r="AC11" s="67">
        <v>1.1</v>
      </c>
      <c r="AD11" s="65">
        <v>0.7</v>
      </c>
      <c r="AE11" s="65">
        <v>0.4</v>
      </c>
      <c r="AF11" s="65">
        <v>0.2</v>
      </c>
      <c r="AG11" s="507">
        <v>1</v>
      </c>
      <c r="AJ11" s="67"/>
    </row>
    <row r="12" spans="1:36" ht="38.25" customHeight="1">
      <c r="A12" s="36"/>
      <c r="B12" s="680" t="s">
        <v>50</v>
      </c>
      <c r="C12" s="681"/>
      <c r="D12" s="43">
        <v>0.7</v>
      </c>
      <c r="E12" s="43">
        <v>0.1</v>
      </c>
      <c r="F12" s="43">
        <v>0.1</v>
      </c>
      <c r="G12" s="43">
        <v>0.1</v>
      </c>
      <c r="H12" s="43">
        <v>0</v>
      </c>
      <c r="I12" s="43">
        <v>0</v>
      </c>
      <c r="J12" s="43">
        <v>0</v>
      </c>
      <c r="K12" s="43">
        <v>0</v>
      </c>
      <c r="L12" s="43">
        <v>0</v>
      </c>
      <c r="M12" s="43">
        <v>0</v>
      </c>
      <c r="N12" s="43">
        <v>0</v>
      </c>
      <c r="O12" s="43">
        <v>0</v>
      </c>
      <c r="P12" s="43">
        <v>0</v>
      </c>
      <c r="Q12" s="44">
        <v>0</v>
      </c>
      <c r="R12" s="43">
        <v>0</v>
      </c>
      <c r="S12" s="44">
        <v>0</v>
      </c>
      <c r="T12" s="44">
        <v>0</v>
      </c>
      <c r="U12" s="44">
        <v>0</v>
      </c>
      <c r="V12" s="44">
        <v>0</v>
      </c>
      <c r="W12" s="44">
        <v>0</v>
      </c>
      <c r="X12" s="44">
        <v>0</v>
      </c>
      <c r="Y12" s="43">
        <v>0</v>
      </c>
      <c r="Z12" s="44">
        <v>0</v>
      </c>
      <c r="AA12" s="43">
        <v>0</v>
      </c>
      <c r="AB12" s="43">
        <v>0</v>
      </c>
      <c r="AC12" s="45">
        <v>0</v>
      </c>
      <c r="AD12" s="43">
        <v>0</v>
      </c>
      <c r="AE12" s="43">
        <v>0</v>
      </c>
      <c r="AF12" s="43">
        <v>0</v>
      </c>
      <c r="AG12" s="503">
        <v>0</v>
      </c>
      <c r="AJ12" s="45"/>
    </row>
    <row r="13" spans="1:36" ht="38.25" customHeight="1">
      <c r="A13" s="682" t="s">
        <v>16</v>
      </c>
      <c r="B13" s="683"/>
      <c r="C13" s="684"/>
      <c r="D13" s="65">
        <v>6.8</v>
      </c>
      <c r="E13" s="65">
        <v>10</v>
      </c>
      <c r="F13" s="65">
        <v>9.5</v>
      </c>
      <c r="G13" s="65">
        <v>9</v>
      </c>
      <c r="H13" s="65">
        <v>8.8</v>
      </c>
      <c r="I13" s="65">
        <v>8.7</v>
      </c>
      <c r="J13" s="65">
        <v>9.5</v>
      </c>
      <c r="K13" s="65">
        <v>10</v>
      </c>
      <c r="L13" s="65">
        <v>10.6</v>
      </c>
      <c r="M13" s="65">
        <v>11.2</v>
      </c>
      <c r="N13" s="65">
        <v>11.5</v>
      </c>
      <c r="O13" s="65">
        <v>11.6</v>
      </c>
      <c r="P13" s="65">
        <v>13</v>
      </c>
      <c r="Q13" s="66">
        <v>13.2</v>
      </c>
      <c r="R13" s="65">
        <v>13.6</v>
      </c>
      <c r="S13" s="67">
        <v>13.374219388364253</v>
      </c>
      <c r="T13" s="66">
        <v>13.7</v>
      </c>
      <c r="U13" s="66">
        <v>14.334518388758678</v>
      </c>
      <c r="V13" s="66">
        <v>14.6</v>
      </c>
      <c r="W13" s="66">
        <v>14.7</v>
      </c>
      <c r="X13" s="66">
        <v>13</v>
      </c>
      <c r="Y13" s="65">
        <v>13</v>
      </c>
      <c r="Z13" s="66">
        <v>12.994074915994178</v>
      </c>
      <c r="AA13" s="65">
        <v>12.917207816338491</v>
      </c>
      <c r="AB13" s="65">
        <v>12.445480954761662</v>
      </c>
      <c r="AC13" s="67">
        <v>12.2</v>
      </c>
      <c r="AD13" s="65">
        <v>11.7</v>
      </c>
      <c r="AE13" s="65">
        <v>11.9</v>
      </c>
      <c r="AF13" s="65">
        <v>11.3</v>
      </c>
      <c r="AG13" s="507">
        <v>11.2</v>
      </c>
      <c r="AJ13" s="67"/>
    </row>
    <row r="14" spans="1:36" ht="38.25" customHeight="1">
      <c r="A14" s="682" t="s">
        <v>26</v>
      </c>
      <c r="B14" s="683"/>
      <c r="C14" s="684"/>
      <c r="D14" s="65">
        <v>2.5</v>
      </c>
      <c r="E14" s="65">
        <v>6.1</v>
      </c>
      <c r="F14" s="65">
        <v>5.6</v>
      </c>
      <c r="G14" s="65">
        <v>5.6</v>
      </c>
      <c r="H14" s="65">
        <v>4.6</v>
      </c>
      <c r="I14" s="65">
        <v>3.4</v>
      </c>
      <c r="J14" s="65">
        <v>2.3</v>
      </c>
      <c r="K14" s="65">
        <v>2.1</v>
      </c>
      <c r="L14" s="65">
        <v>1.7</v>
      </c>
      <c r="M14" s="65">
        <v>1.5</v>
      </c>
      <c r="N14" s="65">
        <v>1.7</v>
      </c>
      <c r="O14" s="65">
        <v>3.5</v>
      </c>
      <c r="P14" s="65">
        <v>2.1</v>
      </c>
      <c r="Q14" s="66">
        <v>1.5</v>
      </c>
      <c r="R14" s="65">
        <v>1.6</v>
      </c>
      <c r="S14" s="67">
        <v>1.9110184969687662</v>
      </c>
      <c r="T14" s="66">
        <v>2.5</v>
      </c>
      <c r="U14" s="66">
        <v>1.567713560872101</v>
      </c>
      <c r="V14" s="66">
        <v>1.6</v>
      </c>
      <c r="W14" s="66">
        <v>2</v>
      </c>
      <c r="X14" s="66">
        <v>2.4</v>
      </c>
      <c r="Y14" s="65">
        <v>3.4</v>
      </c>
      <c r="Z14" s="66">
        <v>3.2853853947324985</v>
      </c>
      <c r="AA14" s="65">
        <v>3.023041426222266</v>
      </c>
      <c r="AB14" s="65">
        <v>3.4501649945785466</v>
      </c>
      <c r="AC14" s="67">
        <v>3.2</v>
      </c>
      <c r="AD14" s="65">
        <v>2.9</v>
      </c>
      <c r="AE14" s="65">
        <v>2.7</v>
      </c>
      <c r="AF14" s="65">
        <v>2.3</v>
      </c>
      <c r="AG14" s="507">
        <v>2.5</v>
      </c>
      <c r="AJ14" s="67"/>
    </row>
    <row r="15" spans="1:36" ht="38.25" customHeight="1">
      <c r="A15" s="682" t="s">
        <v>69</v>
      </c>
      <c r="B15" s="683"/>
      <c r="C15" s="684"/>
      <c r="D15" s="65">
        <v>0.1</v>
      </c>
      <c r="E15" s="65">
        <v>0.4</v>
      </c>
      <c r="F15" s="65">
        <v>0.5</v>
      </c>
      <c r="G15" s="65">
        <v>0.4</v>
      </c>
      <c r="H15" s="65">
        <v>0.5</v>
      </c>
      <c r="I15" s="65">
        <v>0.4</v>
      </c>
      <c r="J15" s="65">
        <v>0.5</v>
      </c>
      <c r="K15" s="65">
        <v>0.5</v>
      </c>
      <c r="L15" s="65">
        <v>0.7</v>
      </c>
      <c r="M15" s="65">
        <v>0.5</v>
      </c>
      <c r="N15" s="65">
        <v>0.7</v>
      </c>
      <c r="O15" s="65">
        <v>0.5</v>
      </c>
      <c r="P15" s="65">
        <v>0.2</v>
      </c>
      <c r="Q15" s="66">
        <v>0.2</v>
      </c>
      <c r="R15" s="65">
        <v>0.2</v>
      </c>
      <c r="S15" s="67">
        <v>0.20550619573450557</v>
      </c>
      <c r="T15" s="66">
        <v>0.20550619573450557</v>
      </c>
      <c r="U15" s="66">
        <v>0.16053914301029173</v>
      </c>
      <c r="V15" s="66">
        <v>0.2</v>
      </c>
      <c r="W15" s="66">
        <v>0.2</v>
      </c>
      <c r="X15" s="66">
        <v>0.3</v>
      </c>
      <c r="Y15" s="65">
        <v>0.3</v>
      </c>
      <c r="Z15" s="66">
        <v>0.44350572786200254</v>
      </c>
      <c r="AA15" s="65">
        <v>0.3069987652887428</v>
      </c>
      <c r="AB15" s="65">
        <v>0.34883035056478456</v>
      </c>
      <c r="AC15" s="67">
        <v>0.4</v>
      </c>
      <c r="AD15" s="65">
        <v>0.3</v>
      </c>
      <c r="AE15" s="65">
        <v>0.4</v>
      </c>
      <c r="AF15" s="65">
        <v>0.4</v>
      </c>
      <c r="AG15" s="507">
        <v>0.6</v>
      </c>
      <c r="AJ15" s="67"/>
    </row>
    <row r="16" spans="1:36" ht="38.25" customHeight="1">
      <c r="A16" s="682" t="s">
        <v>27</v>
      </c>
      <c r="B16" s="683"/>
      <c r="C16" s="684"/>
      <c r="D16" s="65">
        <v>3.2</v>
      </c>
      <c r="E16" s="65">
        <v>3.2</v>
      </c>
      <c r="F16" s="65">
        <v>3.3</v>
      </c>
      <c r="G16" s="65">
        <v>3.3</v>
      </c>
      <c r="H16" s="65">
        <v>3.4</v>
      </c>
      <c r="I16" s="65">
        <v>3.1</v>
      </c>
      <c r="J16" s="65">
        <v>3.1</v>
      </c>
      <c r="K16" s="65">
        <v>3.3</v>
      </c>
      <c r="L16" s="65">
        <v>3.1</v>
      </c>
      <c r="M16" s="65">
        <v>2.8</v>
      </c>
      <c r="N16" s="65">
        <v>2.6</v>
      </c>
      <c r="O16" s="65">
        <v>2.9</v>
      </c>
      <c r="P16" s="65">
        <v>2.5</v>
      </c>
      <c r="Q16" s="66">
        <v>2.2</v>
      </c>
      <c r="R16" s="65">
        <v>2.1</v>
      </c>
      <c r="S16" s="67">
        <v>2.0176903811186584</v>
      </c>
      <c r="T16" s="66">
        <v>2.2</v>
      </c>
      <c r="U16" s="66">
        <v>2.130168156201272</v>
      </c>
      <c r="V16" s="66">
        <v>2</v>
      </c>
      <c r="W16" s="66">
        <v>2.3</v>
      </c>
      <c r="X16" s="66">
        <v>2.2</v>
      </c>
      <c r="Y16" s="65">
        <v>1.9</v>
      </c>
      <c r="Z16" s="66">
        <v>2.0021738444108403</v>
      </c>
      <c r="AA16" s="65">
        <v>2.030119228050059</v>
      </c>
      <c r="AB16" s="65">
        <v>1.7135766719323349</v>
      </c>
      <c r="AC16" s="67">
        <v>1.7</v>
      </c>
      <c r="AD16" s="65">
        <v>1.6</v>
      </c>
      <c r="AE16" s="65">
        <v>1.3</v>
      </c>
      <c r="AF16" s="65">
        <v>1.3</v>
      </c>
      <c r="AG16" s="507">
        <v>0.9</v>
      </c>
      <c r="AJ16" s="67"/>
    </row>
    <row r="17" spans="1:36" ht="38.25" customHeight="1">
      <c r="A17" s="682" t="s">
        <v>28</v>
      </c>
      <c r="B17" s="683"/>
      <c r="C17" s="684"/>
      <c r="D17" s="65">
        <v>3.1</v>
      </c>
      <c r="E17" s="65">
        <v>5.3</v>
      </c>
      <c r="F17" s="65">
        <v>5.2</v>
      </c>
      <c r="G17" s="65">
        <v>6.2</v>
      </c>
      <c r="H17" s="65">
        <v>6.6</v>
      </c>
      <c r="I17" s="65">
        <v>6.1</v>
      </c>
      <c r="J17" s="65">
        <v>6.7</v>
      </c>
      <c r="K17" s="65">
        <v>7.1</v>
      </c>
      <c r="L17" s="65">
        <v>7.2</v>
      </c>
      <c r="M17" s="65">
        <v>7.3</v>
      </c>
      <c r="N17" s="65">
        <v>7.4</v>
      </c>
      <c r="O17" s="65">
        <v>7.7</v>
      </c>
      <c r="P17" s="65">
        <v>10.1</v>
      </c>
      <c r="Q17" s="66">
        <v>10.3</v>
      </c>
      <c r="R17" s="65">
        <v>10.9</v>
      </c>
      <c r="S17" s="67">
        <v>11.216602918372306</v>
      </c>
      <c r="T17" s="66">
        <v>11.6</v>
      </c>
      <c r="U17" s="66">
        <v>12.055424474268753</v>
      </c>
      <c r="V17" s="66">
        <v>12</v>
      </c>
      <c r="W17" s="66">
        <v>12.1</v>
      </c>
      <c r="X17" s="66">
        <v>11</v>
      </c>
      <c r="Y17" s="65">
        <v>10.8</v>
      </c>
      <c r="Z17" s="66">
        <v>10.417580725242983</v>
      </c>
      <c r="AA17" s="65">
        <v>10.592569848459279</v>
      </c>
      <c r="AB17" s="65">
        <v>10.343941340753439</v>
      </c>
      <c r="AC17" s="67">
        <v>10.7</v>
      </c>
      <c r="AD17" s="65">
        <v>10.8</v>
      </c>
      <c r="AE17" s="65">
        <v>10.9</v>
      </c>
      <c r="AF17" s="65">
        <v>10.4</v>
      </c>
      <c r="AG17" s="507">
        <v>10.5</v>
      </c>
      <c r="AJ17" s="67"/>
    </row>
    <row r="18" spans="1:36" ht="38.25" customHeight="1">
      <c r="A18" s="682" t="s">
        <v>18</v>
      </c>
      <c r="B18" s="683"/>
      <c r="C18" s="684"/>
      <c r="D18" s="43">
        <v>0.4</v>
      </c>
      <c r="E18" s="43">
        <v>0</v>
      </c>
      <c r="F18" s="43">
        <v>0</v>
      </c>
      <c r="G18" s="43">
        <v>0</v>
      </c>
      <c r="H18" s="43">
        <v>0</v>
      </c>
      <c r="I18" s="43">
        <v>0</v>
      </c>
      <c r="J18" s="43">
        <v>0</v>
      </c>
      <c r="K18" s="43">
        <v>0</v>
      </c>
      <c r="L18" s="43">
        <v>0</v>
      </c>
      <c r="M18" s="43">
        <v>0</v>
      </c>
      <c r="N18" s="43">
        <v>0</v>
      </c>
      <c r="O18" s="43">
        <v>0</v>
      </c>
      <c r="P18" s="43">
        <v>0</v>
      </c>
      <c r="Q18" s="44">
        <v>0</v>
      </c>
      <c r="R18" s="43">
        <v>0.1</v>
      </c>
      <c r="S18" s="45">
        <v>0</v>
      </c>
      <c r="T18" s="44">
        <v>0</v>
      </c>
      <c r="U18" s="44">
        <v>0</v>
      </c>
      <c r="V18" s="44">
        <v>0</v>
      </c>
      <c r="W18" s="44">
        <v>0</v>
      </c>
      <c r="X18" s="44">
        <v>0</v>
      </c>
      <c r="Y18" s="43">
        <v>0</v>
      </c>
      <c r="Z18" s="44">
        <v>0</v>
      </c>
      <c r="AA18" s="43">
        <v>0</v>
      </c>
      <c r="AB18" s="43">
        <v>0</v>
      </c>
      <c r="AC18" s="45">
        <v>0</v>
      </c>
      <c r="AD18" s="43">
        <v>0</v>
      </c>
      <c r="AE18" s="43">
        <v>0</v>
      </c>
      <c r="AF18" s="43">
        <v>0</v>
      </c>
      <c r="AG18" s="503">
        <v>0</v>
      </c>
      <c r="AJ18" s="45"/>
    </row>
    <row r="19" spans="1:36" ht="38.25" customHeight="1" thickBot="1">
      <c r="A19" s="685" t="s">
        <v>67</v>
      </c>
      <c r="B19" s="686"/>
      <c r="C19" s="687"/>
      <c r="D19" s="68">
        <v>40.3</v>
      </c>
      <c r="E19" s="68">
        <v>41.6</v>
      </c>
      <c r="F19" s="68">
        <v>40.9</v>
      </c>
      <c r="G19" s="68">
        <v>39.4</v>
      </c>
      <c r="H19" s="68">
        <v>38</v>
      </c>
      <c r="I19" s="68">
        <v>38</v>
      </c>
      <c r="J19" s="68">
        <v>40.6</v>
      </c>
      <c r="K19" s="68">
        <v>41.1</v>
      </c>
      <c r="L19" s="68">
        <v>42.2</v>
      </c>
      <c r="M19" s="68">
        <v>43.3</v>
      </c>
      <c r="N19" s="68">
        <v>43.7</v>
      </c>
      <c r="O19" s="68">
        <v>43.6</v>
      </c>
      <c r="P19" s="68">
        <v>43.6</v>
      </c>
      <c r="Q19" s="69">
        <v>43.7</v>
      </c>
      <c r="R19" s="68">
        <v>45.5</v>
      </c>
      <c r="S19" s="70">
        <v>46.87173352003563</v>
      </c>
      <c r="T19" s="69">
        <v>47.7</v>
      </c>
      <c r="U19" s="69">
        <v>49.500959559688255</v>
      </c>
      <c r="V19" s="69">
        <v>50.3</v>
      </c>
      <c r="W19" s="69">
        <v>50.8</v>
      </c>
      <c r="X19" s="69">
        <v>46.1</v>
      </c>
      <c r="Y19" s="68">
        <v>48.8</v>
      </c>
      <c r="Z19" s="69">
        <v>49.35455881910349</v>
      </c>
      <c r="AA19" s="68">
        <v>48.55460365113405</v>
      </c>
      <c r="AB19" s="68">
        <v>46.8299082563176</v>
      </c>
      <c r="AC19" s="70">
        <v>47.2</v>
      </c>
      <c r="AD19" s="68">
        <v>47.2</v>
      </c>
      <c r="AE19" s="68">
        <v>48.6</v>
      </c>
      <c r="AF19" s="68">
        <v>47</v>
      </c>
      <c r="AG19" s="508">
        <v>47.1</v>
      </c>
      <c r="AJ19" s="67"/>
    </row>
    <row r="20" spans="4:33" ht="14.25">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row>
  </sheetData>
  <sheetProtection/>
  <mergeCells count="17">
    <mergeCell ref="B11:C11"/>
    <mergeCell ref="B12:C12"/>
    <mergeCell ref="A19:C19"/>
    <mergeCell ref="A15:C15"/>
    <mergeCell ref="A16:C16"/>
    <mergeCell ref="A17:C17"/>
    <mergeCell ref="A18:C18"/>
    <mergeCell ref="A3:C3"/>
    <mergeCell ref="A4:C4"/>
    <mergeCell ref="A5:C5"/>
    <mergeCell ref="A6:C6"/>
    <mergeCell ref="A13:C13"/>
    <mergeCell ref="A14:C14"/>
    <mergeCell ref="A7:C7"/>
    <mergeCell ref="A8:C8"/>
    <mergeCell ref="A9:C9"/>
    <mergeCell ref="B10:C10"/>
  </mergeCells>
  <printOptions/>
  <pageMargins left="0.7874015748031497" right="0.3937007874015748" top="0.7874015748031497" bottom="0.7874015748031497" header="0.5118110236220472" footer="0.5118110236220472"/>
  <pageSetup horizontalDpi="600" verticalDpi="600" orientation="landscape" paperSize="9" scale="61" r:id="rId1"/>
</worksheet>
</file>

<file path=xl/worksheets/sheet7.xml><?xml version="1.0" encoding="utf-8"?>
<worksheet xmlns="http://schemas.openxmlformats.org/spreadsheetml/2006/main" xmlns:r="http://schemas.openxmlformats.org/officeDocument/2006/relationships">
  <sheetPr>
    <tabColor rgb="FFFFFF00"/>
  </sheetPr>
  <dimension ref="A1:AK19"/>
  <sheetViews>
    <sheetView showGridLines="0" view="pageBreakPreview" zoomScale="80" zoomScaleSheetLayoutView="80" zoomScalePageLayoutView="0" workbookViewId="0" topLeftCell="A1">
      <pane xSplit="3" ySplit="3" topLeftCell="D4" activePane="bottomRight" state="frozen"/>
      <selection pane="topLeft" activeCell="AL12" sqref="AL12"/>
      <selection pane="topRight" activeCell="AL12" sqref="AL12"/>
      <selection pane="bottomLeft" activeCell="AL12" sqref="AL12"/>
      <selection pane="bottomRight" activeCell="A1" sqref="A1"/>
    </sheetView>
  </sheetViews>
  <sheetFormatPr defaultColWidth="9.00390625" defaultRowHeight="13.5"/>
  <cols>
    <col min="1" max="3" width="6.75390625" style="1" customWidth="1"/>
    <col min="4" max="5" width="11.25390625" style="1" customWidth="1"/>
    <col min="6" max="8" width="10.75390625" style="1" hidden="1" customWidth="1"/>
    <col min="9" max="9" width="11.25390625" style="1" customWidth="1"/>
    <col min="10" max="13" width="10.75390625" style="1" hidden="1" customWidth="1"/>
    <col min="14" max="14" width="11.25390625" style="1" customWidth="1"/>
    <col min="15" max="16" width="10.75390625" style="1" hidden="1" customWidth="1"/>
    <col min="17" max="17" width="10.00390625" style="1" hidden="1" customWidth="1"/>
    <col min="18" max="18" width="11.25390625" style="1" customWidth="1"/>
    <col min="19" max="22" width="11.25390625" style="1" hidden="1" customWidth="1"/>
    <col min="23" max="33" width="11.25390625" style="1" customWidth="1"/>
    <col min="34" max="35" width="9.00390625" style="1" customWidth="1"/>
    <col min="36" max="36" width="11.25390625" style="1" customWidth="1"/>
    <col min="37" max="16384" width="9.00390625" style="1" customWidth="1"/>
  </cols>
  <sheetData>
    <row r="1" s="238" customFormat="1" ht="30" customHeight="1">
      <c r="A1" s="238" t="s">
        <v>135</v>
      </c>
    </row>
    <row r="2" spans="17:33" s="238" customFormat="1" ht="30" customHeight="1" thickBot="1">
      <c r="Q2" s="239"/>
      <c r="R2" s="239"/>
      <c r="S2" s="239"/>
      <c r="T2" s="239"/>
      <c r="U2" s="239"/>
      <c r="V2" s="239"/>
      <c r="W2" s="239"/>
      <c r="X2" s="239"/>
      <c r="Y2" s="239"/>
      <c r="Z2" s="239"/>
      <c r="AA2" s="239"/>
      <c r="AB2" s="239"/>
      <c r="AC2" s="239"/>
      <c r="AD2" s="239"/>
      <c r="AE2" s="239"/>
      <c r="AF2" s="239"/>
      <c r="AG2" s="239" t="s">
        <v>34</v>
      </c>
    </row>
    <row r="3" spans="1:36" ht="36" customHeight="1">
      <c r="A3" s="691" t="s">
        <v>79</v>
      </c>
      <c r="B3" s="692"/>
      <c r="C3" s="693"/>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2">
        <v>21</v>
      </c>
      <c r="Y3" s="2">
        <v>22</v>
      </c>
      <c r="Z3" s="3">
        <v>23</v>
      </c>
      <c r="AA3" s="2">
        <v>24</v>
      </c>
      <c r="AB3" s="2">
        <v>25</v>
      </c>
      <c r="AC3" s="4">
        <v>26</v>
      </c>
      <c r="AD3" s="2">
        <v>27</v>
      </c>
      <c r="AE3" s="2">
        <v>28</v>
      </c>
      <c r="AF3" s="2">
        <v>29</v>
      </c>
      <c r="AG3" s="490">
        <v>30</v>
      </c>
      <c r="AJ3" s="475"/>
    </row>
    <row r="4" spans="1:37" ht="36" customHeight="1">
      <c r="A4" s="688" t="s">
        <v>5</v>
      </c>
      <c r="B4" s="689"/>
      <c r="C4" s="690"/>
      <c r="D4" s="40">
        <v>8.9</v>
      </c>
      <c r="E4" s="40">
        <v>4</v>
      </c>
      <c r="F4" s="40">
        <v>9.1</v>
      </c>
      <c r="G4" s="40">
        <v>6.8</v>
      </c>
      <c r="H4" s="40">
        <v>6.2</v>
      </c>
      <c r="I4" s="40">
        <v>1.5</v>
      </c>
      <c r="J4" s="40">
        <v>1.7</v>
      </c>
      <c r="K4" s="40">
        <v>0.8</v>
      </c>
      <c r="L4" s="40">
        <v>1.3</v>
      </c>
      <c r="M4" s="40">
        <v>1</v>
      </c>
      <c r="N4" s="40">
        <v>-1.5</v>
      </c>
      <c r="O4" s="40">
        <v>-3.8</v>
      </c>
      <c r="P4" s="40">
        <v>-1</v>
      </c>
      <c r="Q4" s="41">
        <v>-1.6</v>
      </c>
      <c r="R4" s="40">
        <v>-4.9</v>
      </c>
      <c r="S4" s="42">
        <v>-4.232050029845872</v>
      </c>
      <c r="T4" s="41">
        <v>-9.3</v>
      </c>
      <c r="U4" s="41">
        <v>-15.15323872728071</v>
      </c>
      <c r="V4" s="41">
        <v>-9</v>
      </c>
      <c r="W4" s="41">
        <v>-2.8</v>
      </c>
      <c r="X4" s="40">
        <v>-3.6</v>
      </c>
      <c r="Y4" s="40">
        <v>-5.3</v>
      </c>
      <c r="Z4" s="41">
        <v>30.473695900290025</v>
      </c>
      <c r="AA4" s="40">
        <v>-12.426321687296435</v>
      </c>
      <c r="AB4" s="40">
        <v>-4.820661343909269</v>
      </c>
      <c r="AC4" s="42">
        <v>2</v>
      </c>
      <c r="AD4" s="40">
        <v>2.9</v>
      </c>
      <c r="AE4" s="40">
        <v>-8.1</v>
      </c>
      <c r="AF4" s="40">
        <v>-1.7</v>
      </c>
      <c r="AG4" s="502">
        <v>0.2</v>
      </c>
      <c r="AJ4" s="45"/>
      <c r="AK4" s="474"/>
    </row>
    <row r="5" spans="1:37" ht="36" customHeight="1">
      <c r="A5" s="682" t="s">
        <v>6</v>
      </c>
      <c r="B5" s="683"/>
      <c r="C5" s="684"/>
      <c r="D5" s="43">
        <v>13.6</v>
      </c>
      <c r="E5" s="43">
        <v>36.4</v>
      </c>
      <c r="F5" s="43">
        <v>5.6</v>
      </c>
      <c r="G5" s="43">
        <v>7.2</v>
      </c>
      <c r="H5" s="43">
        <v>-1</v>
      </c>
      <c r="I5" s="43">
        <v>-7.1</v>
      </c>
      <c r="J5" s="43">
        <v>-5.2</v>
      </c>
      <c r="K5" s="43">
        <v>7.1</v>
      </c>
      <c r="L5" s="43">
        <v>-1.7</v>
      </c>
      <c r="M5" s="43">
        <v>1.7</v>
      </c>
      <c r="N5" s="43">
        <v>-2.1</v>
      </c>
      <c r="O5" s="43">
        <v>5.7</v>
      </c>
      <c r="P5" s="43">
        <v>2.3</v>
      </c>
      <c r="Q5" s="44">
        <v>-3.8</v>
      </c>
      <c r="R5" s="43">
        <v>-8.6</v>
      </c>
      <c r="S5" s="45">
        <v>10.851532718231047</v>
      </c>
      <c r="T5" s="44">
        <v>-2.2</v>
      </c>
      <c r="U5" s="44">
        <v>-11.567434187791642</v>
      </c>
      <c r="V5" s="44">
        <v>10.4</v>
      </c>
      <c r="W5" s="44">
        <v>-7.9</v>
      </c>
      <c r="X5" s="43">
        <v>38.7</v>
      </c>
      <c r="Y5" s="43">
        <v>-18.3</v>
      </c>
      <c r="Z5" s="44">
        <v>-1.6659572010321495</v>
      </c>
      <c r="AA5" s="43">
        <v>-3.2707803698537514</v>
      </c>
      <c r="AB5" s="43">
        <v>19.875857746871304</v>
      </c>
      <c r="AC5" s="45">
        <v>-18.4</v>
      </c>
      <c r="AD5" s="43">
        <v>3.5</v>
      </c>
      <c r="AE5" s="43">
        <v>-5.4</v>
      </c>
      <c r="AF5" s="43">
        <v>3.1</v>
      </c>
      <c r="AG5" s="503">
        <v>-1</v>
      </c>
      <c r="AJ5" s="45"/>
      <c r="AK5" s="474"/>
    </row>
    <row r="6" spans="1:37" ht="36" customHeight="1">
      <c r="A6" s="682" t="s">
        <v>7</v>
      </c>
      <c r="B6" s="683"/>
      <c r="C6" s="684"/>
      <c r="D6" s="43">
        <v>9.3</v>
      </c>
      <c r="E6" s="43">
        <v>7</v>
      </c>
      <c r="F6" s="43">
        <v>4.4</v>
      </c>
      <c r="G6" s="43">
        <v>10.4</v>
      </c>
      <c r="H6" s="43">
        <v>14.7</v>
      </c>
      <c r="I6" s="43">
        <v>12.8</v>
      </c>
      <c r="J6" s="43">
        <v>-0.8</v>
      </c>
      <c r="K6" s="43">
        <v>7.5</v>
      </c>
      <c r="L6" s="43">
        <v>3.2</v>
      </c>
      <c r="M6" s="43">
        <v>7.4</v>
      </c>
      <c r="N6" s="43">
        <v>6.1</v>
      </c>
      <c r="O6" s="43">
        <v>16.9</v>
      </c>
      <c r="P6" s="43">
        <v>2.1</v>
      </c>
      <c r="Q6" s="44">
        <v>4.7</v>
      </c>
      <c r="R6" s="43">
        <v>4.2</v>
      </c>
      <c r="S6" s="45">
        <v>5.774241767414603</v>
      </c>
      <c r="T6" s="44">
        <v>1.5</v>
      </c>
      <c r="U6" s="44">
        <v>0.07525915816916204</v>
      </c>
      <c r="V6" s="44">
        <v>3.1</v>
      </c>
      <c r="W6" s="44">
        <v>1.1</v>
      </c>
      <c r="X6" s="43">
        <v>4.8</v>
      </c>
      <c r="Y6" s="43">
        <v>12.7</v>
      </c>
      <c r="Z6" s="44">
        <v>2.8996333009875843</v>
      </c>
      <c r="AA6" s="43">
        <v>1.995200970504472</v>
      </c>
      <c r="AB6" s="43">
        <v>0.4417008576901741</v>
      </c>
      <c r="AC6" s="45">
        <v>5.1</v>
      </c>
      <c r="AD6" s="43">
        <v>0.6</v>
      </c>
      <c r="AE6" s="43">
        <v>4.3</v>
      </c>
      <c r="AF6" s="43">
        <v>0.4</v>
      </c>
      <c r="AG6" s="503">
        <v>-1.5</v>
      </c>
      <c r="AJ6" s="45"/>
      <c r="AK6" s="474"/>
    </row>
    <row r="7" spans="1:37" ht="36" customHeight="1">
      <c r="A7" s="682" t="s">
        <v>8</v>
      </c>
      <c r="B7" s="683"/>
      <c r="C7" s="684"/>
      <c r="D7" s="43">
        <v>6.7</v>
      </c>
      <c r="E7" s="43">
        <v>9.5</v>
      </c>
      <c r="F7" s="43">
        <v>19.1</v>
      </c>
      <c r="G7" s="43">
        <v>5</v>
      </c>
      <c r="H7" s="43">
        <v>5.3</v>
      </c>
      <c r="I7" s="43">
        <v>17.9</v>
      </c>
      <c r="J7" s="43">
        <v>-8.5</v>
      </c>
      <c r="K7" s="43">
        <v>3</v>
      </c>
      <c r="L7" s="43">
        <v>3.5</v>
      </c>
      <c r="M7" s="43">
        <v>12.5</v>
      </c>
      <c r="N7" s="43">
        <v>1</v>
      </c>
      <c r="O7" s="43">
        <v>-8.6</v>
      </c>
      <c r="P7" s="43">
        <v>14.4</v>
      </c>
      <c r="Q7" s="44">
        <v>-2.4</v>
      </c>
      <c r="R7" s="43">
        <v>-15.1</v>
      </c>
      <c r="S7" s="45">
        <v>-3.4731955004309207</v>
      </c>
      <c r="T7" s="44">
        <v>0.1</v>
      </c>
      <c r="U7" s="44">
        <v>-3.454130463406799</v>
      </c>
      <c r="V7" s="44">
        <v>1.2</v>
      </c>
      <c r="W7" s="44">
        <v>-7</v>
      </c>
      <c r="X7" s="43">
        <v>2.8</v>
      </c>
      <c r="Y7" s="43">
        <v>4.7</v>
      </c>
      <c r="Z7" s="44">
        <v>-3.9235366337323643</v>
      </c>
      <c r="AA7" s="43">
        <v>8.88529623816059</v>
      </c>
      <c r="AB7" s="43">
        <v>-0.09789287339356893</v>
      </c>
      <c r="AC7" s="45">
        <v>5</v>
      </c>
      <c r="AD7" s="43">
        <v>-3.7</v>
      </c>
      <c r="AE7" s="43">
        <v>-4.9</v>
      </c>
      <c r="AF7" s="43">
        <v>13</v>
      </c>
      <c r="AG7" s="456">
        <v>5.8</v>
      </c>
      <c r="AJ7" s="45"/>
      <c r="AK7" s="474"/>
    </row>
    <row r="8" spans="1:37" ht="36" customHeight="1">
      <c r="A8" s="682" t="s">
        <v>9</v>
      </c>
      <c r="B8" s="683"/>
      <c r="C8" s="684"/>
      <c r="D8" s="43">
        <v>6</v>
      </c>
      <c r="E8" s="43">
        <v>-11.4</v>
      </c>
      <c r="F8" s="43">
        <v>1.6</v>
      </c>
      <c r="G8" s="43">
        <v>-2.6</v>
      </c>
      <c r="H8" s="43">
        <v>4.1</v>
      </c>
      <c r="I8" s="43">
        <v>-10.5</v>
      </c>
      <c r="J8" s="43">
        <v>-7.1</v>
      </c>
      <c r="K8" s="43">
        <v>8.1</v>
      </c>
      <c r="L8" s="43">
        <v>-12.3</v>
      </c>
      <c r="M8" s="43">
        <v>0.9</v>
      </c>
      <c r="N8" s="43">
        <v>-5.9</v>
      </c>
      <c r="O8" s="43">
        <v>-9.4</v>
      </c>
      <c r="P8" s="43">
        <v>16.5</v>
      </c>
      <c r="Q8" s="44">
        <v>6.1</v>
      </c>
      <c r="R8" s="43">
        <v>-17.3</v>
      </c>
      <c r="S8" s="45">
        <v>-20.637496347622825</v>
      </c>
      <c r="T8" s="44">
        <v>-7.6</v>
      </c>
      <c r="U8" s="44">
        <v>-8.82323379221336</v>
      </c>
      <c r="V8" s="44">
        <v>-7.8</v>
      </c>
      <c r="W8" s="44">
        <v>-6.4</v>
      </c>
      <c r="X8" s="43">
        <v>151.3</v>
      </c>
      <c r="Y8" s="43">
        <v>34.9</v>
      </c>
      <c r="Z8" s="44">
        <v>29.438313907235266</v>
      </c>
      <c r="AA8" s="43">
        <v>-53.13377441237943</v>
      </c>
      <c r="AB8" s="43">
        <v>-2.4097605037139886</v>
      </c>
      <c r="AC8" s="45">
        <v>-13.7</v>
      </c>
      <c r="AD8" s="43">
        <v>-35</v>
      </c>
      <c r="AE8" s="43">
        <v>-5.8</v>
      </c>
      <c r="AF8" s="43">
        <v>2.2</v>
      </c>
      <c r="AG8" s="456">
        <v>-0.6</v>
      </c>
      <c r="AJ8" s="45"/>
      <c r="AK8" s="474"/>
    </row>
    <row r="9" spans="1:37" ht="36" customHeight="1">
      <c r="A9" s="682" t="s">
        <v>10</v>
      </c>
      <c r="B9" s="683"/>
      <c r="C9" s="684"/>
      <c r="D9" s="43">
        <v>9.4</v>
      </c>
      <c r="E9" s="43">
        <v>2.9</v>
      </c>
      <c r="F9" s="43">
        <v>1.9</v>
      </c>
      <c r="G9" s="43">
        <v>7.5</v>
      </c>
      <c r="H9" s="43">
        <v>11.3</v>
      </c>
      <c r="I9" s="43">
        <v>6.3</v>
      </c>
      <c r="J9" s="43">
        <v>1.5</v>
      </c>
      <c r="K9" s="43">
        <v>-0.8</v>
      </c>
      <c r="L9" s="43">
        <v>5</v>
      </c>
      <c r="M9" s="43">
        <v>-8.4</v>
      </c>
      <c r="N9" s="43">
        <v>-1.6</v>
      </c>
      <c r="O9" s="43">
        <v>-6.9</v>
      </c>
      <c r="P9" s="43">
        <v>-9.8</v>
      </c>
      <c r="Q9" s="44">
        <v>-0.9</v>
      </c>
      <c r="R9" s="43">
        <v>0</v>
      </c>
      <c r="S9" s="45">
        <v>-3.6778563832662416</v>
      </c>
      <c r="T9" s="44">
        <v>-12</v>
      </c>
      <c r="U9" s="44">
        <v>-5.767230983787642</v>
      </c>
      <c r="V9" s="44">
        <v>-3.9</v>
      </c>
      <c r="W9" s="44">
        <v>-4</v>
      </c>
      <c r="X9" s="43">
        <v>-1.2</v>
      </c>
      <c r="Y9" s="43">
        <v>-10.3</v>
      </c>
      <c r="Z9" s="44">
        <v>-10.408047551741818</v>
      </c>
      <c r="AA9" s="43">
        <v>4.18356855142989</v>
      </c>
      <c r="AB9" s="43">
        <v>0.2527337079788459</v>
      </c>
      <c r="AC9" s="45">
        <v>-9</v>
      </c>
      <c r="AD9" s="43">
        <v>6.2</v>
      </c>
      <c r="AE9" s="43">
        <v>3.6</v>
      </c>
      <c r="AF9" s="43">
        <v>7.9</v>
      </c>
      <c r="AG9" s="503">
        <v>-6.3</v>
      </c>
      <c r="AJ9" s="45"/>
      <c r="AK9" s="474"/>
    </row>
    <row r="10" spans="1:37" ht="36" customHeight="1">
      <c r="A10" s="682" t="s">
        <v>11</v>
      </c>
      <c r="B10" s="683"/>
      <c r="C10" s="684"/>
      <c r="D10" s="46">
        <v>1.4</v>
      </c>
      <c r="E10" s="46">
        <v>14.6</v>
      </c>
      <c r="F10" s="46">
        <v>23.9</v>
      </c>
      <c r="G10" s="46">
        <v>17.5</v>
      </c>
      <c r="H10" s="46">
        <v>-1.7</v>
      </c>
      <c r="I10" s="46">
        <v>2.1</v>
      </c>
      <c r="J10" s="46">
        <v>-0.8</v>
      </c>
      <c r="K10" s="46">
        <v>7.7</v>
      </c>
      <c r="L10" s="46">
        <v>-1.1</v>
      </c>
      <c r="M10" s="46">
        <v>-9.2</v>
      </c>
      <c r="N10" s="46">
        <v>10.8</v>
      </c>
      <c r="O10" s="46">
        <v>-6.8</v>
      </c>
      <c r="P10" s="46">
        <v>-2.7</v>
      </c>
      <c r="Q10" s="47">
        <v>-13.2</v>
      </c>
      <c r="R10" s="46">
        <v>-11.4</v>
      </c>
      <c r="S10" s="48">
        <v>7.4765977241257024</v>
      </c>
      <c r="T10" s="47">
        <v>0.7</v>
      </c>
      <c r="U10" s="47">
        <v>-1.8428751212895222</v>
      </c>
      <c r="V10" s="47">
        <v>-2.9</v>
      </c>
      <c r="W10" s="47">
        <v>17.9</v>
      </c>
      <c r="X10" s="46">
        <v>1.9</v>
      </c>
      <c r="Y10" s="46">
        <v>-12.7</v>
      </c>
      <c r="Z10" s="47">
        <v>6.760138786883566</v>
      </c>
      <c r="AA10" s="46">
        <v>-2.1773368098714054</v>
      </c>
      <c r="AB10" s="46">
        <v>1.1027163660030987</v>
      </c>
      <c r="AC10" s="48">
        <v>1.8</v>
      </c>
      <c r="AD10" s="46">
        <v>0.2</v>
      </c>
      <c r="AE10" s="46">
        <v>-4.3</v>
      </c>
      <c r="AF10" s="46">
        <v>-0.1</v>
      </c>
      <c r="AG10" s="504">
        <v>-4.8</v>
      </c>
      <c r="AJ10" s="45"/>
      <c r="AK10" s="474"/>
    </row>
    <row r="11" spans="1:37" ht="36" customHeight="1">
      <c r="A11" s="682" t="s">
        <v>12</v>
      </c>
      <c r="B11" s="683"/>
      <c r="C11" s="684"/>
      <c r="D11" s="43">
        <v>3.3</v>
      </c>
      <c r="E11" s="43">
        <v>2</v>
      </c>
      <c r="F11" s="43">
        <v>10.2</v>
      </c>
      <c r="G11" s="43">
        <v>12.3</v>
      </c>
      <c r="H11" s="43">
        <v>16</v>
      </c>
      <c r="I11" s="43">
        <v>-1</v>
      </c>
      <c r="J11" s="43">
        <v>-0.5</v>
      </c>
      <c r="K11" s="43">
        <v>2.7</v>
      </c>
      <c r="L11" s="43">
        <v>2.2</v>
      </c>
      <c r="M11" s="43">
        <v>-7.9</v>
      </c>
      <c r="N11" s="43">
        <v>2.7</v>
      </c>
      <c r="O11" s="43">
        <v>-3.8</v>
      </c>
      <c r="P11" s="43">
        <v>-3.7</v>
      </c>
      <c r="Q11" s="44">
        <v>-2.1</v>
      </c>
      <c r="R11" s="43">
        <v>0.2</v>
      </c>
      <c r="S11" s="45">
        <v>-6.662913149020514</v>
      </c>
      <c r="T11" s="44">
        <v>-6.8</v>
      </c>
      <c r="U11" s="44">
        <v>-7.776024780822005</v>
      </c>
      <c r="V11" s="44">
        <v>1.1</v>
      </c>
      <c r="W11" s="44">
        <v>-12.6</v>
      </c>
      <c r="X11" s="43">
        <v>2.1</v>
      </c>
      <c r="Y11" s="43">
        <v>-3</v>
      </c>
      <c r="Z11" s="44">
        <v>-5.110131593318802</v>
      </c>
      <c r="AA11" s="43">
        <v>3.716771873345892</v>
      </c>
      <c r="AB11" s="43">
        <v>-0.5362136405649938</v>
      </c>
      <c r="AC11" s="45">
        <v>-1.4</v>
      </c>
      <c r="AD11" s="43">
        <v>-3.5</v>
      </c>
      <c r="AE11" s="43">
        <v>-1.7</v>
      </c>
      <c r="AF11" s="43">
        <v>9.8</v>
      </c>
      <c r="AG11" s="503">
        <v>-11.4</v>
      </c>
      <c r="AJ11" s="45"/>
      <c r="AK11" s="474"/>
    </row>
    <row r="12" spans="1:37" ht="36" customHeight="1">
      <c r="A12" s="682" t="s">
        <v>13</v>
      </c>
      <c r="B12" s="683"/>
      <c r="C12" s="684"/>
      <c r="D12" s="43">
        <v>5.9</v>
      </c>
      <c r="E12" s="43">
        <v>5.4</v>
      </c>
      <c r="F12" s="43">
        <v>4.4</v>
      </c>
      <c r="G12" s="43">
        <v>9.1</v>
      </c>
      <c r="H12" s="43">
        <v>7.1</v>
      </c>
      <c r="I12" s="43">
        <v>7.7</v>
      </c>
      <c r="J12" s="43">
        <v>2.6</v>
      </c>
      <c r="K12" s="43">
        <v>4.9</v>
      </c>
      <c r="L12" s="43">
        <v>3.3</v>
      </c>
      <c r="M12" s="43">
        <v>0.6</v>
      </c>
      <c r="N12" s="43">
        <v>5.2</v>
      </c>
      <c r="O12" s="43">
        <v>-1.2</v>
      </c>
      <c r="P12" s="43">
        <v>2.9</v>
      </c>
      <c r="Q12" s="44">
        <v>2.2</v>
      </c>
      <c r="R12" s="43">
        <v>-3.1</v>
      </c>
      <c r="S12" s="45">
        <v>0.8403543506554633</v>
      </c>
      <c r="T12" s="44">
        <v>-5.1</v>
      </c>
      <c r="U12" s="44">
        <v>0.09258645671856652</v>
      </c>
      <c r="V12" s="44">
        <v>0.7</v>
      </c>
      <c r="W12" s="44">
        <v>-1.8</v>
      </c>
      <c r="X12" s="43">
        <v>5.5</v>
      </c>
      <c r="Y12" s="43">
        <v>-3.5</v>
      </c>
      <c r="Z12" s="44">
        <v>0.05288988806904562</v>
      </c>
      <c r="AA12" s="43">
        <v>23.524764364169506</v>
      </c>
      <c r="AB12" s="43">
        <v>-2.172697517436727</v>
      </c>
      <c r="AC12" s="45">
        <v>0.6</v>
      </c>
      <c r="AD12" s="43">
        <v>9.6</v>
      </c>
      <c r="AE12" s="43">
        <v>-15.8</v>
      </c>
      <c r="AF12" s="43">
        <v>-1.8</v>
      </c>
      <c r="AG12" s="503">
        <v>2</v>
      </c>
      <c r="AJ12" s="45"/>
      <c r="AK12" s="474"/>
    </row>
    <row r="13" spans="1:37" ht="36" customHeight="1">
      <c r="A13" s="682" t="s">
        <v>14</v>
      </c>
      <c r="B13" s="683"/>
      <c r="C13" s="684"/>
      <c r="D13" s="49">
        <v>3.5</v>
      </c>
      <c r="E13" s="49">
        <v>11.3</v>
      </c>
      <c r="F13" s="49">
        <v>2.4</v>
      </c>
      <c r="G13" s="49">
        <v>3.1</v>
      </c>
      <c r="H13" s="49">
        <v>11.1</v>
      </c>
      <c r="I13" s="49">
        <v>11.5</v>
      </c>
      <c r="J13" s="49">
        <v>-6.4</v>
      </c>
      <c r="K13" s="49">
        <v>-6.2</v>
      </c>
      <c r="L13" s="49">
        <v>-1.9</v>
      </c>
      <c r="M13" s="49">
        <v>-1.2</v>
      </c>
      <c r="N13" s="49">
        <v>-8.9</v>
      </c>
      <c r="O13" s="49">
        <v>-1.5</v>
      </c>
      <c r="P13" s="49">
        <v>-17.7</v>
      </c>
      <c r="Q13" s="50">
        <v>0.9</v>
      </c>
      <c r="R13" s="49">
        <v>-0.9</v>
      </c>
      <c r="S13" s="51">
        <v>-8.080404943482824</v>
      </c>
      <c r="T13" s="50">
        <v>0.5</v>
      </c>
      <c r="U13" s="50">
        <v>-3.523204990701901</v>
      </c>
      <c r="V13" s="50">
        <v>-11</v>
      </c>
      <c r="W13" s="50">
        <v>5.3</v>
      </c>
      <c r="X13" s="49">
        <v>28.1</v>
      </c>
      <c r="Y13" s="49">
        <v>-7.3</v>
      </c>
      <c r="Z13" s="50">
        <v>-1.0487651387373464</v>
      </c>
      <c r="AA13" s="49">
        <v>-8.771067436084884</v>
      </c>
      <c r="AB13" s="49">
        <v>3.071757724280304</v>
      </c>
      <c r="AC13" s="51">
        <v>13.8</v>
      </c>
      <c r="AD13" s="49">
        <v>2.7</v>
      </c>
      <c r="AE13" s="49">
        <v>-1.2</v>
      </c>
      <c r="AF13" s="49">
        <v>0.2</v>
      </c>
      <c r="AG13" s="505">
        <v>0.8</v>
      </c>
      <c r="AJ13" s="45"/>
      <c r="AK13" s="474"/>
    </row>
    <row r="14" spans="1:37" ht="36" customHeight="1">
      <c r="A14" s="682" t="s">
        <v>15</v>
      </c>
      <c r="B14" s="683"/>
      <c r="C14" s="684"/>
      <c r="D14" s="49">
        <v>97.5</v>
      </c>
      <c r="E14" s="49">
        <v>83.8</v>
      </c>
      <c r="F14" s="49">
        <v>2.1</v>
      </c>
      <c r="G14" s="49">
        <v>141.9</v>
      </c>
      <c r="H14" s="49">
        <v>-16.1</v>
      </c>
      <c r="I14" s="49">
        <v>56.4</v>
      </c>
      <c r="J14" s="49">
        <v>-55.3</v>
      </c>
      <c r="K14" s="49">
        <v>-5.8</v>
      </c>
      <c r="L14" s="49">
        <v>-48.5</v>
      </c>
      <c r="M14" s="49">
        <v>79.5</v>
      </c>
      <c r="N14" s="49">
        <v>3.4</v>
      </c>
      <c r="O14" s="49">
        <v>98.8</v>
      </c>
      <c r="P14" s="49">
        <v>-65.6</v>
      </c>
      <c r="Q14" s="50">
        <v>-73</v>
      </c>
      <c r="R14" s="49">
        <v>222.8</v>
      </c>
      <c r="S14" s="51">
        <v>202.34256745148707</v>
      </c>
      <c r="T14" s="50">
        <v>-4.7</v>
      </c>
      <c r="U14" s="50">
        <v>-14.510986908235907</v>
      </c>
      <c r="V14" s="50">
        <v>-74.4</v>
      </c>
      <c r="W14" s="50">
        <v>-62.2</v>
      </c>
      <c r="X14" s="49">
        <v>1425.4</v>
      </c>
      <c r="Y14" s="49">
        <v>40.6</v>
      </c>
      <c r="Z14" s="50">
        <v>-52.97102181037352</v>
      </c>
      <c r="AA14" s="49">
        <v>-64.97590151375057</v>
      </c>
      <c r="AB14" s="49">
        <v>161.25733084963935</v>
      </c>
      <c r="AC14" s="51">
        <v>66.4</v>
      </c>
      <c r="AD14" s="49">
        <v>-34</v>
      </c>
      <c r="AE14" s="49">
        <v>-43.4</v>
      </c>
      <c r="AF14" s="49">
        <v>-61.7</v>
      </c>
      <c r="AG14" s="505">
        <v>522.5</v>
      </c>
      <c r="AJ14" s="45"/>
      <c r="AK14" s="474"/>
    </row>
    <row r="15" spans="1:37" ht="36" customHeight="1">
      <c r="A15" s="682" t="s">
        <v>16</v>
      </c>
      <c r="B15" s="683"/>
      <c r="C15" s="684"/>
      <c r="D15" s="49">
        <v>17.7</v>
      </c>
      <c r="E15" s="49">
        <v>4.7</v>
      </c>
      <c r="F15" s="49">
        <v>1.1</v>
      </c>
      <c r="G15" s="49">
        <v>3.6</v>
      </c>
      <c r="H15" s="49">
        <v>5.3</v>
      </c>
      <c r="I15" s="49">
        <v>5.6</v>
      </c>
      <c r="J15" s="49">
        <v>5.5</v>
      </c>
      <c r="K15" s="49">
        <v>8.2</v>
      </c>
      <c r="L15" s="49">
        <v>8</v>
      </c>
      <c r="M15" s="49">
        <v>6.6</v>
      </c>
      <c r="N15" s="49">
        <v>5</v>
      </c>
      <c r="O15" s="49">
        <v>3.4</v>
      </c>
      <c r="P15" s="49">
        <v>5.6</v>
      </c>
      <c r="Q15" s="50">
        <v>0.5</v>
      </c>
      <c r="R15" s="49">
        <v>-0.1</v>
      </c>
      <c r="S15" s="51">
        <v>-0.4774123132701839</v>
      </c>
      <c r="T15" s="50">
        <v>1</v>
      </c>
      <c r="U15" s="50">
        <v>-0.047992998141813265</v>
      </c>
      <c r="V15" s="50">
        <v>2.3</v>
      </c>
      <c r="W15" s="50">
        <v>-1.8</v>
      </c>
      <c r="X15" s="49">
        <v>-2</v>
      </c>
      <c r="Y15" s="49">
        <v>-1.2</v>
      </c>
      <c r="Z15" s="50">
        <v>-0.7490051351040052</v>
      </c>
      <c r="AA15" s="49">
        <v>-0.6697858344326274</v>
      </c>
      <c r="AB15" s="49">
        <v>-0.5110230452874758</v>
      </c>
      <c r="AC15" s="51">
        <v>-2.1</v>
      </c>
      <c r="AD15" s="49">
        <v>-4.1</v>
      </c>
      <c r="AE15" s="49">
        <v>0.6</v>
      </c>
      <c r="AF15" s="49">
        <v>-2.4</v>
      </c>
      <c r="AG15" s="505">
        <v>-1.8</v>
      </c>
      <c r="AJ15" s="45"/>
      <c r="AK15" s="474"/>
    </row>
    <row r="16" spans="1:37" ht="36" customHeight="1">
      <c r="A16" s="682" t="s">
        <v>17</v>
      </c>
      <c r="B16" s="683"/>
      <c r="C16" s="684"/>
      <c r="D16" s="49">
        <v>26.7</v>
      </c>
      <c r="E16" s="49">
        <v>6.4</v>
      </c>
      <c r="F16" s="49">
        <v>3.7</v>
      </c>
      <c r="G16" s="49">
        <v>13.9</v>
      </c>
      <c r="H16" s="49">
        <v>-0.7</v>
      </c>
      <c r="I16" s="49">
        <v>-18</v>
      </c>
      <c r="J16" s="49">
        <v>-17.6</v>
      </c>
      <c r="K16" s="49">
        <v>-5.2</v>
      </c>
      <c r="L16" s="49">
        <v>-31</v>
      </c>
      <c r="M16" s="49">
        <v>3.5</v>
      </c>
      <c r="N16" s="49">
        <v>113</v>
      </c>
      <c r="O16" s="49">
        <v>-72.7</v>
      </c>
      <c r="P16" s="49">
        <v>-12.3</v>
      </c>
      <c r="Q16" s="50">
        <v>34.6</v>
      </c>
      <c r="R16" s="49">
        <v>-21.8</v>
      </c>
      <c r="S16" s="51">
        <v>16.64380444675595</v>
      </c>
      <c r="T16" s="50">
        <v>27</v>
      </c>
      <c r="U16" s="50">
        <v>-49.566507909695</v>
      </c>
      <c r="V16" s="50">
        <v>1</v>
      </c>
      <c r="W16" s="50">
        <v>66.9</v>
      </c>
      <c r="X16" s="49">
        <v>-4.6</v>
      </c>
      <c r="Y16" s="49">
        <v>25.2</v>
      </c>
      <c r="Z16" s="50">
        <v>255.35963734303647</v>
      </c>
      <c r="AA16" s="49">
        <v>-67.99922778866339</v>
      </c>
      <c r="AB16" s="49">
        <v>-9.954331565941818</v>
      </c>
      <c r="AC16" s="51">
        <v>-40</v>
      </c>
      <c r="AD16" s="49">
        <v>8.5</v>
      </c>
      <c r="AE16" s="49">
        <v>-7.8</v>
      </c>
      <c r="AF16" s="49">
        <v>54.8</v>
      </c>
      <c r="AG16" s="505">
        <v>16.8</v>
      </c>
      <c r="AJ16" s="45"/>
      <c r="AK16" s="474"/>
    </row>
    <row r="17" spans="1:37" ht="36" customHeight="1">
      <c r="A17" s="682" t="s">
        <v>18</v>
      </c>
      <c r="B17" s="683"/>
      <c r="C17" s="684"/>
      <c r="D17" s="53">
        <v>-22.7</v>
      </c>
      <c r="E17" s="53">
        <v>-77.2</v>
      </c>
      <c r="F17" s="54" t="s">
        <v>35</v>
      </c>
      <c r="G17" s="54" t="s">
        <v>136</v>
      </c>
      <c r="H17" s="54" t="s">
        <v>136</v>
      </c>
      <c r="I17" s="54" t="s">
        <v>136</v>
      </c>
      <c r="J17" s="54" t="s">
        <v>136</v>
      </c>
      <c r="K17" s="54" t="s">
        <v>136</v>
      </c>
      <c r="L17" s="54" t="s">
        <v>136</v>
      </c>
      <c r="M17" s="54" t="s">
        <v>136</v>
      </c>
      <c r="N17" s="54" t="s">
        <v>136</v>
      </c>
      <c r="O17" s="54" t="s">
        <v>136</v>
      </c>
      <c r="P17" s="54" t="s">
        <v>38</v>
      </c>
      <c r="Q17" s="55">
        <v>0</v>
      </c>
      <c r="R17" s="54" t="s">
        <v>36</v>
      </c>
      <c r="S17" s="56" t="s">
        <v>37</v>
      </c>
      <c r="T17" s="55">
        <v>0</v>
      </c>
      <c r="U17" s="55">
        <v>0</v>
      </c>
      <c r="V17" s="55" t="s">
        <v>38</v>
      </c>
      <c r="W17" s="55" t="s">
        <v>38</v>
      </c>
      <c r="X17" s="54" t="s">
        <v>38</v>
      </c>
      <c r="Y17" s="54" t="s">
        <v>38</v>
      </c>
      <c r="Z17" s="55">
        <v>0</v>
      </c>
      <c r="AA17" s="54">
        <v>0</v>
      </c>
      <c r="AB17" s="54">
        <v>0</v>
      </c>
      <c r="AC17" s="56">
        <v>0</v>
      </c>
      <c r="AD17" s="54">
        <v>0</v>
      </c>
      <c r="AE17" s="54">
        <v>0</v>
      </c>
      <c r="AF17" s="54">
        <v>0</v>
      </c>
      <c r="AG17" s="509">
        <v>0</v>
      </c>
      <c r="AJ17" s="45"/>
      <c r="AK17" s="474"/>
    </row>
    <row r="18" spans="1:37" ht="36" customHeight="1" thickBot="1">
      <c r="A18" s="685" t="s">
        <v>3</v>
      </c>
      <c r="B18" s="686"/>
      <c r="C18" s="687"/>
      <c r="D18" s="57">
        <v>9</v>
      </c>
      <c r="E18" s="57">
        <v>10.7</v>
      </c>
      <c r="F18" s="57">
        <v>6.6</v>
      </c>
      <c r="G18" s="57">
        <v>8.9</v>
      </c>
      <c r="H18" s="57">
        <v>8.3</v>
      </c>
      <c r="I18" s="57">
        <v>5.8</v>
      </c>
      <c r="J18" s="57">
        <v>-3.1</v>
      </c>
      <c r="K18" s="57">
        <v>3.3</v>
      </c>
      <c r="L18" s="57">
        <v>1.6</v>
      </c>
      <c r="M18" s="57">
        <v>1.1</v>
      </c>
      <c r="N18" s="57">
        <v>1.6</v>
      </c>
      <c r="O18" s="57">
        <v>2.7</v>
      </c>
      <c r="P18" s="57">
        <v>-1.3</v>
      </c>
      <c r="Q18" s="58">
        <v>-0.7</v>
      </c>
      <c r="R18" s="57">
        <v>-2.7</v>
      </c>
      <c r="S18" s="59">
        <v>0.8763597089960489</v>
      </c>
      <c r="T18" s="58">
        <v>-1.8</v>
      </c>
      <c r="U18" s="58">
        <v>-4.125690854213901</v>
      </c>
      <c r="V18" s="58">
        <v>0.7</v>
      </c>
      <c r="W18" s="58">
        <v>-3</v>
      </c>
      <c r="X18" s="57">
        <v>11</v>
      </c>
      <c r="Y18" s="57">
        <v>-1</v>
      </c>
      <c r="Z18" s="58">
        <v>-0.8460569220074485</v>
      </c>
      <c r="AA18" s="57">
        <v>-0.07845447907705343</v>
      </c>
      <c r="AB18" s="57">
        <v>3.2599003010618812</v>
      </c>
      <c r="AC18" s="59">
        <v>0.2</v>
      </c>
      <c r="AD18" s="57">
        <v>-0.2</v>
      </c>
      <c r="AE18" s="57">
        <v>-1.1</v>
      </c>
      <c r="AF18" s="57">
        <v>2.4</v>
      </c>
      <c r="AG18" s="510">
        <v>-0.9</v>
      </c>
      <c r="AJ18" s="45"/>
      <c r="AK18" s="474"/>
    </row>
    <row r="19" spans="2:33" ht="17.25" customHeight="1">
      <c r="B19" s="700"/>
      <c r="C19" s="700"/>
      <c r="D19" s="700"/>
      <c r="E19" s="700"/>
      <c r="F19" s="700"/>
      <c r="G19" s="700"/>
      <c r="H19" s="700"/>
      <c r="I19" s="700"/>
      <c r="J19" s="700"/>
      <c r="K19" s="700"/>
      <c r="L19" s="700"/>
      <c r="M19" s="700"/>
      <c r="N19" s="700"/>
      <c r="O19" s="700"/>
      <c r="P19" s="700"/>
      <c r="Q19" s="700"/>
      <c r="R19" s="60"/>
      <c r="S19" s="60"/>
      <c r="T19" s="60"/>
      <c r="U19" s="60"/>
      <c r="V19" s="60"/>
      <c r="W19" s="60"/>
      <c r="X19" s="60"/>
      <c r="Y19" s="60"/>
      <c r="Z19" s="60"/>
      <c r="AA19" s="60"/>
      <c r="AB19" s="60"/>
      <c r="AC19" s="60"/>
      <c r="AD19" s="60"/>
      <c r="AE19" s="60"/>
      <c r="AF19" s="60"/>
      <c r="AG19" s="60"/>
    </row>
  </sheetData>
  <sheetProtection/>
  <mergeCells count="17">
    <mergeCell ref="A3:C3"/>
    <mergeCell ref="A4:C4"/>
    <mergeCell ref="A5:C5"/>
    <mergeCell ref="A6:C6"/>
    <mergeCell ref="A11:C11"/>
    <mergeCell ref="A7:C7"/>
    <mergeCell ref="A8:C8"/>
    <mergeCell ref="A9:C9"/>
    <mergeCell ref="A10:C10"/>
    <mergeCell ref="A12:C12"/>
    <mergeCell ref="A13:C13"/>
    <mergeCell ref="B19:Q19"/>
    <mergeCell ref="A15:C15"/>
    <mergeCell ref="A16:C16"/>
    <mergeCell ref="A17:C17"/>
    <mergeCell ref="A18:C18"/>
    <mergeCell ref="A14:C14"/>
  </mergeCells>
  <printOptions/>
  <pageMargins left="0.7874015748031497" right="0.3937007874015748" top="0.7874015748031497" bottom="0.7874015748031497" header="0.5118110236220472" footer="0.5118110236220472"/>
  <pageSetup horizontalDpi="600" verticalDpi="600" orientation="landscape" paperSize="9" scale="62" r:id="rId1"/>
</worksheet>
</file>

<file path=xl/worksheets/sheet8.xml><?xml version="1.0" encoding="utf-8"?>
<worksheet xmlns="http://schemas.openxmlformats.org/spreadsheetml/2006/main" xmlns:r="http://schemas.openxmlformats.org/officeDocument/2006/relationships">
  <sheetPr>
    <tabColor rgb="FFFFFF00"/>
  </sheetPr>
  <dimension ref="A1:AJ20"/>
  <sheetViews>
    <sheetView showGridLines="0" view="pageBreakPreview" zoomScale="80" zoomScaleSheetLayoutView="80" zoomScalePageLayoutView="0" workbookViewId="0" topLeftCell="A1">
      <pane xSplit="3" ySplit="3" topLeftCell="D4" activePane="bottomRight" state="frozen"/>
      <selection pane="topLeft" activeCell="AL12" sqref="AL12"/>
      <selection pane="topRight" activeCell="AL12" sqref="AL12"/>
      <selection pane="bottomLeft" activeCell="AL12" sqref="AL12"/>
      <selection pane="bottomRight" activeCell="A1" sqref="A1"/>
    </sheetView>
  </sheetViews>
  <sheetFormatPr defaultColWidth="9.00390625" defaultRowHeight="13.5"/>
  <cols>
    <col min="1" max="3" width="6.75390625" style="1" customWidth="1"/>
    <col min="4" max="5" width="11.25390625" style="1" customWidth="1"/>
    <col min="6" max="8" width="10.75390625" style="1" hidden="1" customWidth="1"/>
    <col min="9" max="9" width="11.25390625" style="1" customWidth="1"/>
    <col min="10" max="13" width="10.75390625" style="1" hidden="1" customWidth="1"/>
    <col min="14" max="14" width="11.125" style="1" customWidth="1"/>
    <col min="15" max="16" width="10.75390625" style="1" hidden="1" customWidth="1"/>
    <col min="17" max="17" width="10.25390625" style="1" hidden="1" customWidth="1"/>
    <col min="18" max="18" width="11.25390625" style="1" customWidth="1"/>
    <col min="19" max="22" width="11.25390625" style="1" hidden="1" customWidth="1"/>
    <col min="23" max="33" width="11.25390625" style="1" customWidth="1"/>
    <col min="34" max="35" width="9.00390625" style="1" customWidth="1"/>
    <col min="36" max="36" width="11.625" style="1" customWidth="1"/>
    <col min="37" max="16384" width="9.00390625" style="1" customWidth="1"/>
  </cols>
  <sheetData>
    <row r="1" s="238" customFormat="1" ht="30" customHeight="1">
      <c r="A1" s="238" t="s">
        <v>137</v>
      </c>
    </row>
    <row r="2" spans="17:33" s="238" customFormat="1" ht="30" customHeight="1" thickBot="1">
      <c r="Q2" s="239"/>
      <c r="R2" s="239"/>
      <c r="S2" s="239"/>
      <c r="T2" s="239"/>
      <c r="U2" s="239"/>
      <c r="V2" s="239"/>
      <c r="W2" s="239"/>
      <c r="X2" s="239"/>
      <c r="Y2" s="239"/>
      <c r="Z2" s="239"/>
      <c r="AA2" s="239"/>
      <c r="AB2" s="239"/>
      <c r="AC2" s="239"/>
      <c r="AD2" s="239"/>
      <c r="AE2" s="239"/>
      <c r="AF2" s="239"/>
      <c r="AG2" s="239" t="s">
        <v>34</v>
      </c>
    </row>
    <row r="3" spans="1:33" ht="32.25" customHeight="1">
      <c r="A3" s="694" t="s">
        <v>84</v>
      </c>
      <c r="B3" s="695"/>
      <c r="C3" s="696"/>
      <c r="D3" s="2">
        <v>55</v>
      </c>
      <c r="E3" s="2" t="s">
        <v>31</v>
      </c>
      <c r="F3" s="2">
        <v>2</v>
      </c>
      <c r="G3" s="2">
        <v>3</v>
      </c>
      <c r="H3" s="2">
        <v>4</v>
      </c>
      <c r="I3" s="2">
        <v>5</v>
      </c>
      <c r="J3" s="2">
        <v>6</v>
      </c>
      <c r="K3" s="2">
        <v>7</v>
      </c>
      <c r="L3" s="2">
        <v>8</v>
      </c>
      <c r="M3" s="2">
        <v>9</v>
      </c>
      <c r="N3" s="2">
        <v>10</v>
      </c>
      <c r="O3" s="2">
        <v>11</v>
      </c>
      <c r="P3" s="2">
        <v>13</v>
      </c>
      <c r="Q3" s="3">
        <v>14</v>
      </c>
      <c r="R3" s="2">
        <v>15</v>
      </c>
      <c r="S3" s="4">
        <v>16</v>
      </c>
      <c r="T3" s="3">
        <v>17</v>
      </c>
      <c r="U3" s="3">
        <v>18</v>
      </c>
      <c r="V3" s="3">
        <v>19</v>
      </c>
      <c r="W3" s="3">
        <v>20</v>
      </c>
      <c r="X3" s="3">
        <v>21</v>
      </c>
      <c r="Y3" s="2">
        <v>22</v>
      </c>
      <c r="Z3" s="3">
        <v>23</v>
      </c>
      <c r="AA3" s="2">
        <v>24</v>
      </c>
      <c r="AB3" s="2">
        <v>25</v>
      </c>
      <c r="AC3" s="4">
        <v>26</v>
      </c>
      <c r="AD3" s="2">
        <v>27</v>
      </c>
      <c r="AE3" s="2">
        <v>28</v>
      </c>
      <c r="AF3" s="2">
        <v>29</v>
      </c>
      <c r="AG3" s="490">
        <v>30</v>
      </c>
    </row>
    <row r="4" spans="1:36" ht="32.25" customHeight="1">
      <c r="A4" s="688" t="s">
        <v>20</v>
      </c>
      <c r="B4" s="689"/>
      <c r="C4" s="690"/>
      <c r="D4" s="62">
        <v>7.1</v>
      </c>
      <c r="E4" s="62">
        <v>5.3</v>
      </c>
      <c r="F4" s="62">
        <v>6.5</v>
      </c>
      <c r="G4" s="62">
        <v>5.1</v>
      </c>
      <c r="H4" s="62">
        <v>3.2</v>
      </c>
      <c r="I4" s="62">
        <v>2</v>
      </c>
      <c r="J4" s="62">
        <v>2.2</v>
      </c>
      <c r="K4" s="62">
        <v>2.9</v>
      </c>
      <c r="L4" s="62">
        <v>1.2</v>
      </c>
      <c r="M4" s="62">
        <v>0.5</v>
      </c>
      <c r="N4" s="62">
        <v>-0.9</v>
      </c>
      <c r="O4" s="62">
        <v>-0.1</v>
      </c>
      <c r="P4" s="62">
        <v>-2.5</v>
      </c>
      <c r="Q4" s="63">
        <v>-4.3</v>
      </c>
      <c r="R4" s="62">
        <v>-2.4</v>
      </c>
      <c r="S4" s="64">
        <v>5.490202395688969</v>
      </c>
      <c r="T4" s="63">
        <v>-2.574746207511219</v>
      </c>
      <c r="U4" s="63">
        <v>-0.45308754161969844</v>
      </c>
      <c r="V4" s="63">
        <v>1.2</v>
      </c>
      <c r="W4" s="63">
        <v>-4.2</v>
      </c>
      <c r="X4" s="63">
        <v>-0.3</v>
      </c>
      <c r="Y4" s="62">
        <v>-3.3</v>
      </c>
      <c r="Z4" s="63">
        <v>-2.3177810462733897</v>
      </c>
      <c r="AA4" s="62">
        <v>-5.839601262730504</v>
      </c>
      <c r="AB4" s="62">
        <v>-1.4</v>
      </c>
      <c r="AC4" s="64">
        <v>-0.9</v>
      </c>
      <c r="AD4" s="62">
        <v>1.2553458178001247</v>
      </c>
      <c r="AE4" s="62">
        <v>-2.4</v>
      </c>
      <c r="AF4" s="62">
        <v>-0.4</v>
      </c>
      <c r="AG4" s="506">
        <v>1.1</v>
      </c>
      <c r="AJ4" s="67"/>
    </row>
    <row r="5" spans="1:36" ht="32.25" customHeight="1">
      <c r="A5" s="682" t="s">
        <v>21</v>
      </c>
      <c r="B5" s="683"/>
      <c r="C5" s="684"/>
      <c r="D5" s="65">
        <v>16.8</v>
      </c>
      <c r="E5" s="65">
        <v>9.2</v>
      </c>
      <c r="F5" s="65">
        <v>6.3</v>
      </c>
      <c r="G5" s="65">
        <v>7</v>
      </c>
      <c r="H5" s="65">
        <v>8.9</v>
      </c>
      <c r="I5" s="65">
        <v>5.2</v>
      </c>
      <c r="J5" s="65">
        <v>4.3</v>
      </c>
      <c r="K5" s="65">
        <v>7.1</v>
      </c>
      <c r="L5" s="65">
        <v>4</v>
      </c>
      <c r="M5" s="65">
        <v>1.4</v>
      </c>
      <c r="N5" s="65">
        <v>4.6</v>
      </c>
      <c r="O5" s="65">
        <v>3.6</v>
      </c>
      <c r="P5" s="65">
        <v>5.5</v>
      </c>
      <c r="Q5" s="66">
        <v>1.2</v>
      </c>
      <c r="R5" s="65">
        <v>-0.6</v>
      </c>
      <c r="S5" s="67">
        <v>5.292655436206251</v>
      </c>
      <c r="T5" s="66">
        <v>-4.6676437545253</v>
      </c>
      <c r="U5" s="66">
        <v>-6.567664935520151</v>
      </c>
      <c r="V5" s="66">
        <v>1.1</v>
      </c>
      <c r="W5" s="66">
        <v>-1.6</v>
      </c>
      <c r="X5" s="66">
        <v>9</v>
      </c>
      <c r="Y5" s="65">
        <v>0</v>
      </c>
      <c r="Z5" s="66">
        <v>5.312589415939815</v>
      </c>
      <c r="AA5" s="65">
        <v>-3.3983122259577865</v>
      </c>
      <c r="AB5" s="65">
        <v>1</v>
      </c>
      <c r="AC5" s="67">
        <v>5.6</v>
      </c>
      <c r="AD5" s="65">
        <v>3.379987810514721</v>
      </c>
      <c r="AE5" s="65">
        <v>3.9</v>
      </c>
      <c r="AF5" s="65">
        <v>0.3</v>
      </c>
      <c r="AG5" s="507">
        <v>0</v>
      </c>
      <c r="AJ5" s="67"/>
    </row>
    <row r="6" spans="1:36" ht="32.25" customHeight="1">
      <c r="A6" s="682" t="s">
        <v>22</v>
      </c>
      <c r="B6" s="683"/>
      <c r="C6" s="684"/>
      <c r="D6" s="65">
        <v>6.5</v>
      </c>
      <c r="E6" s="65">
        <v>1.1</v>
      </c>
      <c r="F6" s="65">
        <v>8.8</v>
      </c>
      <c r="G6" s="65">
        <v>6.4</v>
      </c>
      <c r="H6" s="65">
        <v>2.4</v>
      </c>
      <c r="I6" s="65">
        <v>4.9</v>
      </c>
      <c r="J6" s="65">
        <v>-3.3</v>
      </c>
      <c r="K6" s="65">
        <v>2.9</v>
      </c>
      <c r="L6" s="65">
        <v>1.8</v>
      </c>
      <c r="M6" s="65">
        <v>1.2</v>
      </c>
      <c r="N6" s="65">
        <v>-1</v>
      </c>
      <c r="O6" s="65">
        <v>3</v>
      </c>
      <c r="P6" s="65">
        <v>-3.7</v>
      </c>
      <c r="Q6" s="66">
        <v>-7.4</v>
      </c>
      <c r="R6" s="65">
        <v>-0.8</v>
      </c>
      <c r="S6" s="67">
        <v>-6.170468834168844</v>
      </c>
      <c r="T6" s="66">
        <v>14.075113734608383</v>
      </c>
      <c r="U6" s="66">
        <v>-5.665773741187676</v>
      </c>
      <c r="V6" s="66">
        <v>-5.6</v>
      </c>
      <c r="W6" s="66">
        <v>3.3</v>
      </c>
      <c r="X6" s="66">
        <v>2.4</v>
      </c>
      <c r="Y6" s="65">
        <v>0.9</v>
      </c>
      <c r="Z6" s="66">
        <v>3.947114777655822</v>
      </c>
      <c r="AA6" s="65">
        <v>-3.410456989228814</v>
      </c>
      <c r="AB6" s="65">
        <v>1.4</v>
      </c>
      <c r="AC6" s="67">
        <v>-0.1</v>
      </c>
      <c r="AD6" s="65">
        <v>4.207621227580966</v>
      </c>
      <c r="AE6" s="65">
        <v>3.3</v>
      </c>
      <c r="AF6" s="65">
        <v>-0.9</v>
      </c>
      <c r="AG6" s="507">
        <v>3.8</v>
      </c>
      <c r="AJ6" s="67"/>
    </row>
    <row r="7" spans="1:36" ht="32.25" customHeight="1">
      <c r="A7" s="682" t="s">
        <v>23</v>
      </c>
      <c r="B7" s="683"/>
      <c r="C7" s="684"/>
      <c r="D7" s="65">
        <v>11.1</v>
      </c>
      <c r="E7" s="65">
        <v>4</v>
      </c>
      <c r="F7" s="65">
        <v>5</v>
      </c>
      <c r="G7" s="65">
        <v>5.5</v>
      </c>
      <c r="H7" s="65">
        <v>6.9</v>
      </c>
      <c r="I7" s="65">
        <v>15.5</v>
      </c>
      <c r="J7" s="65">
        <v>4.4</v>
      </c>
      <c r="K7" s="65">
        <v>4.7</v>
      </c>
      <c r="L7" s="65">
        <v>7.3</v>
      </c>
      <c r="M7" s="65">
        <v>7.4</v>
      </c>
      <c r="N7" s="65">
        <v>6.5</v>
      </c>
      <c r="O7" s="65">
        <v>5.9</v>
      </c>
      <c r="P7" s="65">
        <v>5.3</v>
      </c>
      <c r="Q7" s="66">
        <v>5.9</v>
      </c>
      <c r="R7" s="65">
        <v>9.9</v>
      </c>
      <c r="S7" s="67">
        <v>6.344821733566647</v>
      </c>
      <c r="T7" s="66">
        <v>3.107377267732214</v>
      </c>
      <c r="U7" s="66">
        <v>-1.1939461872541963</v>
      </c>
      <c r="V7" s="66">
        <v>4.2</v>
      </c>
      <c r="W7" s="66">
        <v>1.1</v>
      </c>
      <c r="X7" s="66">
        <v>4.9</v>
      </c>
      <c r="Y7" s="65">
        <v>20.6</v>
      </c>
      <c r="Z7" s="66">
        <v>3.7359167677900254</v>
      </c>
      <c r="AA7" s="65">
        <v>1.6697336785234094</v>
      </c>
      <c r="AB7" s="65">
        <v>0.6</v>
      </c>
      <c r="AC7" s="67">
        <v>4.8</v>
      </c>
      <c r="AD7" s="65">
        <v>1.2956206014812144</v>
      </c>
      <c r="AE7" s="65">
        <v>6.2</v>
      </c>
      <c r="AF7" s="65">
        <v>-0.7</v>
      </c>
      <c r="AG7" s="507">
        <v>-1.3</v>
      </c>
      <c r="AJ7" s="67"/>
    </row>
    <row r="8" spans="1:36" ht="32.25" customHeight="1">
      <c r="A8" s="682" t="s">
        <v>24</v>
      </c>
      <c r="B8" s="683"/>
      <c r="C8" s="684"/>
      <c r="D8" s="65">
        <v>15.2</v>
      </c>
      <c r="E8" s="65">
        <v>11.1</v>
      </c>
      <c r="F8" s="65">
        <v>8</v>
      </c>
      <c r="G8" s="65">
        <v>7.4</v>
      </c>
      <c r="H8" s="65">
        <v>13.6</v>
      </c>
      <c r="I8" s="65">
        <v>7.9</v>
      </c>
      <c r="J8" s="65">
        <v>1.4</v>
      </c>
      <c r="K8" s="65">
        <v>3.5</v>
      </c>
      <c r="L8" s="65">
        <v>2.1</v>
      </c>
      <c r="M8" s="65">
        <v>5</v>
      </c>
      <c r="N8" s="65">
        <v>0.5</v>
      </c>
      <c r="O8" s="65">
        <v>10.3</v>
      </c>
      <c r="P8" s="65">
        <v>5.5</v>
      </c>
      <c r="Q8" s="66">
        <v>1.4</v>
      </c>
      <c r="R8" s="65">
        <v>-1.9</v>
      </c>
      <c r="S8" s="67">
        <v>-11.517389851756512</v>
      </c>
      <c r="T8" s="66">
        <v>-11.881595918240857</v>
      </c>
      <c r="U8" s="66">
        <v>-0.9488634859897979</v>
      </c>
      <c r="V8" s="66">
        <v>6.9</v>
      </c>
      <c r="W8" s="66">
        <v>0.9</v>
      </c>
      <c r="X8" s="66">
        <v>52.2</v>
      </c>
      <c r="Y8" s="65">
        <v>-27.4</v>
      </c>
      <c r="Z8" s="66">
        <v>9.83059070814293</v>
      </c>
      <c r="AA8" s="65">
        <v>2.23119509315632</v>
      </c>
      <c r="AB8" s="65">
        <v>13.4</v>
      </c>
      <c r="AC8" s="67">
        <v>-13.2</v>
      </c>
      <c r="AD8" s="65">
        <v>7.009021766854698</v>
      </c>
      <c r="AE8" s="65">
        <v>-3.2</v>
      </c>
      <c r="AF8" s="65">
        <v>2.7</v>
      </c>
      <c r="AG8" s="507">
        <v>0.6</v>
      </c>
      <c r="AJ8" s="67"/>
    </row>
    <row r="9" spans="1:36" ht="32.25" customHeight="1">
      <c r="A9" s="682" t="s">
        <v>25</v>
      </c>
      <c r="B9" s="683"/>
      <c r="C9" s="684"/>
      <c r="D9" s="65">
        <v>5.1</v>
      </c>
      <c r="E9" s="65">
        <v>8.1</v>
      </c>
      <c r="F9" s="65">
        <v>11.1</v>
      </c>
      <c r="G9" s="65">
        <v>12.6</v>
      </c>
      <c r="H9" s="65">
        <v>13.4</v>
      </c>
      <c r="I9" s="65">
        <v>12.6</v>
      </c>
      <c r="J9" s="65">
        <v>-12.4</v>
      </c>
      <c r="K9" s="65">
        <v>-1.1</v>
      </c>
      <c r="L9" s="65">
        <v>-2.3</v>
      </c>
      <c r="M9" s="65">
        <v>-1.8</v>
      </c>
      <c r="N9" s="65">
        <v>-1.6</v>
      </c>
      <c r="O9" s="65">
        <v>-7.8</v>
      </c>
      <c r="P9" s="65">
        <v>-11.5</v>
      </c>
      <c r="Q9" s="66">
        <v>0.5</v>
      </c>
      <c r="R9" s="65">
        <v>-15.3</v>
      </c>
      <c r="S9" s="67">
        <v>-5.1549761041647955</v>
      </c>
      <c r="T9" s="66">
        <v>-6.792764571039248</v>
      </c>
      <c r="U9" s="66">
        <v>-11.036940342601442</v>
      </c>
      <c r="V9" s="66">
        <v>-7.2</v>
      </c>
      <c r="W9" s="66">
        <v>-15.2</v>
      </c>
      <c r="X9" s="66">
        <v>34.9</v>
      </c>
      <c r="Y9" s="65">
        <v>-3.2</v>
      </c>
      <c r="Z9" s="66">
        <v>-13.73600978157895</v>
      </c>
      <c r="AA9" s="65">
        <v>9.11291957331864</v>
      </c>
      <c r="AB9" s="65">
        <v>11.6</v>
      </c>
      <c r="AC9" s="67">
        <v>1.7</v>
      </c>
      <c r="AD9" s="65">
        <v>-4.1273777551960915</v>
      </c>
      <c r="AE9" s="65">
        <v>-11.4</v>
      </c>
      <c r="AF9" s="65">
        <v>23.5</v>
      </c>
      <c r="AG9" s="507">
        <v>-3.9</v>
      </c>
      <c r="AJ9" s="67"/>
    </row>
    <row r="10" spans="1:36" ht="32.25" customHeight="1">
      <c r="A10" s="36"/>
      <c r="B10" s="680" t="s">
        <v>43</v>
      </c>
      <c r="C10" s="681"/>
      <c r="D10" s="65">
        <v>0.9</v>
      </c>
      <c r="E10" s="65">
        <v>6.9</v>
      </c>
      <c r="F10" s="65">
        <v>11.6</v>
      </c>
      <c r="G10" s="65">
        <v>8.9</v>
      </c>
      <c r="H10" s="65">
        <v>15.4</v>
      </c>
      <c r="I10" s="65">
        <v>10.7</v>
      </c>
      <c r="J10" s="65">
        <v>-9.5</v>
      </c>
      <c r="K10" s="65">
        <v>-1</v>
      </c>
      <c r="L10" s="65">
        <v>-0.8</v>
      </c>
      <c r="M10" s="65">
        <v>-3.1</v>
      </c>
      <c r="N10" s="65">
        <v>-1.8</v>
      </c>
      <c r="O10" s="65">
        <v>-11.2</v>
      </c>
      <c r="P10" s="65">
        <v>-9.1</v>
      </c>
      <c r="Q10" s="66">
        <v>1.8</v>
      </c>
      <c r="R10" s="65">
        <v>0</v>
      </c>
      <c r="S10" s="67">
        <v>-8.803405973771113</v>
      </c>
      <c r="T10" s="66">
        <v>-6.913662947420793</v>
      </c>
      <c r="U10" s="66">
        <v>-10.829781287375601</v>
      </c>
      <c r="V10" s="66">
        <v>-3.4</v>
      </c>
      <c r="W10" s="66">
        <v>-14.5</v>
      </c>
      <c r="X10" s="66">
        <v>25.6</v>
      </c>
      <c r="Y10" s="65">
        <v>-6.7</v>
      </c>
      <c r="Z10" s="66">
        <v>-8.922712933850107</v>
      </c>
      <c r="AA10" s="65">
        <v>13.806803800889552</v>
      </c>
      <c r="AB10" s="65">
        <v>8.7</v>
      </c>
      <c r="AC10" s="67">
        <v>-1.3</v>
      </c>
      <c r="AD10" s="65">
        <v>-1.8013159655662507</v>
      </c>
      <c r="AE10" s="65">
        <v>-9.7</v>
      </c>
      <c r="AF10" s="65">
        <v>26.4</v>
      </c>
      <c r="AG10" s="507">
        <v>-9.3</v>
      </c>
      <c r="AJ10" s="67"/>
    </row>
    <row r="11" spans="1:36" ht="32.25" customHeight="1">
      <c r="A11" s="36"/>
      <c r="B11" s="680" t="s">
        <v>103</v>
      </c>
      <c r="C11" s="681"/>
      <c r="D11" s="65">
        <v>97.5</v>
      </c>
      <c r="E11" s="65">
        <v>83.8</v>
      </c>
      <c r="F11" s="65">
        <v>2</v>
      </c>
      <c r="G11" s="65">
        <v>141.9</v>
      </c>
      <c r="H11" s="65">
        <v>-16.1</v>
      </c>
      <c r="I11" s="65">
        <v>56.4</v>
      </c>
      <c r="J11" s="65">
        <v>-55.3</v>
      </c>
      <c r="K11" s="65">
        <v>-5.8</v>
      </c>
      <c r="L11" s="65">
        <v>-48.5</v>
      </c>
      <c r="M11" s="65">
        <v>79.5</v>
      </c>
      <c r="N11" s="65">
        <v>3.4</v>
      </c>
      <c r="O11" s="65">
        <v>98.8</v>
      </c>
      <c r="P11" s="65">
        <v>-65.6</v>
      </c>
      <c r="Q11" s="66">
        <v>-73</v>
      </c>
      <c r="R11" s="65">
        <v>223.1</v>
      </c>
      <c r="S11" s="67">
        <v>202.3314360881848</v>
      </c>
      <c r="T11" s="66">
        <v>-4.718809047107561</v>
      </c>
      <c r="U11" s="66">
        <v>-14.508795960638956</v>
      </c>
      <c r="V11" s="66">
        <v>-74.4</v>
      </c>
      <c r="W11" s="66">
        <v>-62.2</v>
      </c>
      <c r="X11" s="66">
        <v>1425.4</v>
      </c>
      <c r="Y11" s="65">
        <v>40.6</v>
      </c>
      <c r="Z11" s="66">
        <v>-52.97058241783363</v>
      </c>
      <c r="AA11" s="65">
        <v>-64.98382690935989</v>
      </c>
      <c r="AB11" s="65">
        <v>159.6</v>
      </c>
      <c r="AC11" s="67">
        <v>66.9</v>
      </c>
      <c r="AD11" s="65">
        <v>-33.695791958604396</v>
      </c>
      <c r="AE11" s="65">
        <v>-43.4</v>
      </c>
      <c r="AF11" s="65">
        <v>-61.7</v>
      </c>
      <c r="AG11" s="507">
        <v>522.4</v>
      </c>
      <c r="AJ11" s="67"/>
    </row>
    <row r="12" spans="1:36" ht="32.25" customHeight="1">
      <c r="A12" s="36"/>
      <c r="B12" s="680" t="s">
        <v>50</v>
      </c>
      <c r="C12" s="681"/>
      <c r="D12" s="43">
        <v>4.3</v>
      </c>
      <c r="E12" s="43">
        <v>-27.7</v>
      </c>
      <c r="F12" s="43">
        <v>-35.3</v>
      </c>
      <c r="G12" s="43">
        <v>5.3</v>
      </c>
      <c r="H12" s="43">
        <v>6.6</v>
      </c>
      <c r="I12" s="43">
        <v>-47.2</v>
      </c>
      <c r="J12" s="43" t="s">
        <v>35</v>
      </c>
      <c r="K12" s="43">
        <v>0</v>
      </c>
      <c r="L12" s="43">
        <v>0</v>
      </c>
      <c r="M12" s="43">
        <v>0</v>
      </c>
      <c r="N12" s="43">
        <v>0</v>
      </c>
      <c r="O12" s="43">
        <v>0</v>
      </c>
      <c r="P12" s="43">
        <v>0</v>
      </c>
      <c r="Q12" s="44">
        <v>0</v>
      </c>
      <c r="R12" s="43">
        <v>0</v>
      </c>
      <c r="S12" s="44">
        <v>0</v>
      </c>
      <c r="T12" s="44">
        <v>0</v>
      </c>
      <c r="U12" s="44">
        <v>0</v>
      </c>
      <c r="V12" s="44" t="s">
        <v>38</v>
      </c>
      <c r="W12" s="44" t="s">
        <v>38</v>
      </c>
      <c r="X12" s="44" t="s">
        <v>38</v>
      </c>
      <c r="Y12" s="43" t="s">
        <v>38</v>
      </c>
      <c r="Z12" s="44">
        <v>0</v>
      </c>
      <c r="AA12" s="43">
        <v>0</v>
      </c>
      <c r="AB12" s="43">
        <v>0</v>
      </c>
      <c r="AC12" s="45">
        <v>0</v>
      </c>
      <c r="AD12" s="43">
        <v>0</v>
      </c>
      <c r="AE12" s="43">
        <v>0</v>
      </c>
      <c r="AF12" s="43">
        <v>0</v>
      </c>
      <c r="AG12" s="503">
        <v>0</v>
      </c>
      <c r="AJ12" s="67"/>
    </row>
    <row r="13" spans="1:36" ht="32.25" customHeight="1">
      <c r="A13" s="682" t="s">
        <v>16</v>
      </c>
      <c r="B13" s="683"/>
      <c r="C13" s="684"/>
      <c r="D13" s="65">
        <v>17.7</v>
      </c>
      <c r="E13" s="65">
        <v>4.7</v>
      </c>
      <c r="F13" s="65">
        <v>1.1</v>
      </c>
      <c r="G13" s="65">
        <v>3.6</v>
      </c>
      <c r="H13" s="65">
        <v>5.3</v>
      </c>
      <c r="I13" s="65">
        <v>5.5</v>
      </c>
      <c r="J13" s="65">
        <v>5.5</v>
      </c>
      <c r="K13" s="65">
        <v>8.2</v>
      </c>
      <c r="L13" s="65">
        <v>8.1</v>
      </c>
      <c r="M13" s="65">
        <v>6.6</v>
      </c>
      <c r="N13" s="65">
        <v>5</v>
      </c>
      <c r="O13" s="65">
        <v>3.4</v>
      </c>
      <c r="P13" s="65">
        <v>5.6</v>
      </c>
      <c r="Q13" s="66">
        <v>0.5</v>
      </c>
      <c r="R13" s="65">
        <v>-0.1</v>
      </c>
      <c r="S13" s="67">
        <v>-0.48103968251961626</v>
      </c>
      <c r="T13" s="66">
        <v>1.0043192255601257</v>
      </c>
      <c r="U13" s="66">
        <v>-0.04889207136324045</v>
      </c>
      <c r="V13" s="66">
        <v>2.3</v>
      </c>
      <c r="W13" s="66">
        <v>-1.8</v>
      </c>
      <c r="X13" s="66">
        <v>-2</v>
      </c>
      <c r="Y13" s="65">
        <v>-1.2</v>
      </c>
      <c r="Z13" s="66">
        <v>-0.7489360052366884</v>
      </c>
      <c r="AA13" s="65">
        <v>-0.6695453760406412</v>
      </c>
      <c r="AB13" s="65">
        <v>-0.5</v>
      </c>
      <c r="AC13" s="67">
        <v>-2.1</v>
      </c>
      <c r="AD13" s="65">
        <v>-4.109539601270731</v>
      </c>
      <c r="AE13" s="65">
        <v>0.6</v>
      </c>
      <c r="AF13" s="65">
        <v>-2.4</v>
      </c>
      <c r="AG13" s="507">
        <v>-1.8</v>
      </c>
      <c r="AJ13" s="67"/>
    </row>
    <row r="14" spans="1:36" ht="32.25" customHeight="1">
      <c r="A14" s="682" t="s">
        <v>26</v>
      </c>
      <c r="B14" s="683"/>
      <c r="C14" s="684"/>
      <c r="D14" s="65">
        <v>31.6</v>
      </c>
      <c r="E14" s="65">
        <v>142.4</v>
      </c>
      <c r="F14" s="65">
        <v>-3.1</v>
      </c>
      <c r="G14" s="65">
        <v>8.8</v>
      </c>
      <c r="H14" s="65">
        <v>-9.7</v>
      </c>
      <c r="I14" s="65">
        <v>-22.1</v>
      </c>
      <c r="J14" s="65">
        <v>-34.3</v>
      </c>
      <c r="K14" s="65">
        <v>-6.4</v>
      </c>
      <c r="L14" s="65">
        <v>-15.4</v>
      </c>
      <c r="M14" s="65">
        <v>-11.6</v>
      </c>
      <c r="N14" s="65">
        <v>11.7</v>
      </c>
      <c r="O14" s="65">
        <v>111.7</v>
      </c>
      <c r="P14" s="65">
        <v>-1.2</v>
      </c>
      <c r="Q14" s="66">
        <v>-31.4</v>
      </c>
      <c r="R14" s="65">
        <v>3.9</v>
      </c>
      <c r="S14" s="67">
        <v>22.54943806167768</v>
      </c>
      <c r="T14" s="66">
        <v>28.577223215536733</v>
      </c>
      <c r="U14" s="66">
        <v>-39.90329275844303</v>
      </c>
      <c r="V14" s="66">
        <v>0</v>
      </c>
      <c r="W14" s="66">
        <v>26.3</v>
      </c>
      <c r="X14" s="66">
        <v>29.3</v>
      </c>
      <c r="Y14" s="65">
        <v>42.9</v>
      </c>
      <c r="Z14" s="66">
        <v>-4.299818301379899</v>
      </c>
      <c r="AA14" s="65">
        <v>-8.057370691970599</v>
      </c>
      <c r="AB14" s="65">
        <v>17.8</v>
      </c>
      <c r="AC14" s="67">
        <v>-7.7</v>
      </c>
      <c r="AD14" s="65">
        <v>-8.657281998160183</v>
      </c>
      <c r="AE14" s="65">
        <v>-7.8</v>
      </c>
      <c r="AF14" s="65">
        <v>-12.4</v>
      </c>
      <c r="AG14" s="507">
        <v>8.7</v>
      </c>
      <c r="AJ14" s="67"/>
    </row>
    <row r="15" spans="1:36" ht="32.25" customHeight="1">
      <c r="A15" s="682" t="s">
        <v>69</v>
      </c>
      <c r="B15" s="683"/>
      <c r="C15" s="684"/>
      <c r="D15" s="65">
        <v>-0.2</v>
      </c>
      <c r="E15" s="65">
        <v>95.3</v>
      </c>
      <c r="F15" s="65">
        <v>26.9</v>
      </c>
      <c r="G15" s="65">
        <v>-8.4</v>
      </c>
      <c r="H15" s="65">
        <v>21.8</v>
      </c>
      <c r="I15" s="65">
        <v>-5.5</v>
      </c>
      <c r="J15" s="65">
        <v>17.9</v>
      </c>
      <c r="K15" s="65">
        <v>-5.1</v>
      </c>
      <c r="L15" s="65">
        <v>44.4</v>
      </c>
      <c r="M15" s="65">
        <v>-32.3</v>
      </c>
      <c r="N15" s="65">
        <v>49.1</v>
      </c>
      <c r="O15" s="65">
        <v>-32</v>
      </c>
      <c r="P15" s="65">
        <v>-28.7</v>
      </c>
      <c r="Q15" s="66">
        <v>40.8</v>
      </c>
      <c r="R15" s="65">
        <v>-7.5</v>
      </c>
      <c r="S15" s="67">
        <v>-8.086882102598073</v>
      </c>
      <c r="T15" s="66">
        <v>7.254497571734499</v>
      </c>
      <c r="U15" s="66">
        <v>-31.395373709315642</v>
      </c>
      <c r="V15" s="66">
        <v>26.1</v>
      </c>
      <c r="W15" s="66">
        <v>20.3</v>
      </c>
      <c r="X15" s="66">
        <v>13.3</v>
      </c>
      <c r="Y15" s="65">
        <v>17</v>
      </c>
      <c r="Z15" s="66">
        <v>46.295290503922175</v>
      </c>
      <c r="AA15" s="65">
        <v>-30.833382358905926</v>
      </c>
      <c r="AB15" s="65">
        <v>17.3</v>
      </c>
      <c r="AC15" s="67">
        <v>22.2</v>
      </c>
      <c r="AD15" s="65">
        <v>-36.772895800185864</v>
      </c>
      <c r="AE15" s="65">
        <v>36</v>
      </c>
      <c r="AF15" s="65">
        <v>18.5</v>
      </c>
      <c r="AG15" s="507">
        <v>40.3</v>
      </c>
      <c r="AJ15" s="67"/>
    </row>
    <row r="16" spans="1:36" ht="32.25" customHeight="1">
      <c r="A16" s="682" t="s">
        <v>27</v>
      </c>
      <c r="B16" s="683"/>
      <c r="C16" s="684"/>
      <c r="D16" s="65">
        <v>-1.4</v>
      </c>
      <c r="E16" s="65">
        <v>11.9</v>
      </c>
      <c r="F16" s="65">
        <v>7.7</v>
      </c>
      <c r="G16" s="65">
        <v>9</v>
      </c>
      <c r="H16" s="65">
        <v>11.4</v>
      </c>
      <c r="I16" s="65">
        <v>-3</v>
      </c>
      <c r="J16" s="65">
        <v>-3.5</v>
      </c>
      <c r="K16" s="65">
        <v>12.4</v>
      </c>
      <c r="L16" s="65">
        <v>-5.1</v>
      </c>
      <c r="M16" s="65">
        <v>-9</v>
      </c>
      <c r="N16" s="65">
        <v>-4.3</v>
      </c>
      <c r="O16" s="65">
        <v>12.5</v>
      </c>
      <c r="P16" s="65">
        <v>-17</v>
      </c>
      <c r="Q16" s="66">
        <v>-12</v>
      </c>
      <c r="R16" s="65">
        <v>-5.9</v>
      </c>
      <c r="S16" s="67">
        <v>-3.5275819439443663</v>
      </c>
      <c r="T16" s="66">
        <v>5.79903676117896</v>
      </c>
      <c r="U16" s="66">
        <v>-6.008074607103162</v>
      </c>
      <c r="V16" s="66">
        <v>-3.3</v>
      </c>
      <c r="W16" s="66">
        <v>7.9</v>
      </c>
      <c r="X16" s="66">
        <v>7.1</v>
      </c>
      <c r="Y16" s="65">
        <v>-13.6</v>
      </c>
      <c r="Z16" s="66">
        <v>3.5826340757668165</v>
      </c>
      <c r="AA16" s="65">
        <v>1.3162025988789006</v>
      </c>
      <c r="AB16" s="65">
        <v>-12.8</v>
      </c>
      <c r="AC16" s="67">
        <v>1.3</v>
      </c>
      <c r="AD16" s="65">
        <v>-7.444188989788701</v>
      </c>
      <c r="AE16" s="65">
        <v>-19.6</v>
      </c>
      <c r="AF16" s="65">
        <v>-0.9</v>
      </c>
      <c r="AG16" s="507">
        <v>-28</v>
      </c>
      <c r="AJ16" s="67"/>
    </row>
    <row r="17" spans="1:36" ht="32.25" customHeight="1">
      <c r="A17" s="682" t="s">
        <v>28</v>
      </c>
      <c r="B17" s="683"/>
      <c r="C17" s="684"/>
      <c r="D17" s="65">
        <v>18.1</v>
      </c>
      <c r="E17" s="65">
        <v>4</v>
      </c>
      <c r="F17" s="65">
        <v>4.3</v>
      </c>
      <c r="G17" s="65">
        <v>28.8</v>
      </c>
      <c r="H17" s="65">
        <v>15.9</v>
      </c>
      <c r="I17" s="65">
        <v>-2.2</v>
      </c>
      <c r="J17" s="65">
        <v>6.3</v>
      </c>
      <c r="K17" s="65">
        <v>10.3</v>
      </c>
      <c r="L17" s="65">
        <v>2.8</v>
      </c>
      <c r="M17" s="65">
        <v>2.6</v>
      </c>
      <c r="N17" s="65">
        <v>2.8</v>
      </c>
      <c r="O17" s="65">
        <v>6.3</v>
      </c>
      <c r="P17" s="65">
        <v>3.8</v>
      </c>
      <c r="Q17" s="66">
        <v>1.3</v>
      </c>
      <c r="R17" s="65">
        <v>2.5</v>
      </c>
      <c r="S17" s="67">
        <v>3.830486400023646</v>
      </c>
      <c r="T17" s="66">
        <v>1.1720619006541997</v>
      </c>
      <c r="U17" s="66">
        <v>0.06298521014431929</v>
      </c>
      <c r="V17" s="66">
        <v>0.6</v>
      </c>
      <c r="W17" s="66">
        <v>-2.9</v>
      </c>
      <c r="X17" s="66">
        <v>0.9</v>
      </c>
      <c r="Y17" s="65">
        <v>-2.7</v>
      </c>
      <c r="Z17" s="66">
        <v>-4.083926000730539</v>
      </c>
      <c r="AA17" s="65">
        <v>1.5999758688399894</v>
      </c>
      <c r="AB17" s="65">
        <v>0.8</v>
      </c>
      <c r="AC17" s="67">
        <v>4</v>
      </c>
      <c r="AD17" s="65">
        <v>0.34379099521672696</v>
      </c>
      <c r="AE17" s="65">
        <v>0.2</v>
      </c>
      <c r="AF17" s="65">
        <v>-2.2</v>
      </c>
      <c r="AG17" s="507">
        <v>-0.7</v>
      </c>
      <c r="AJ17" s="67"/>
    </row>
    <row r="18" spans="1:36" ht="32.25" customHeight="1">
      <c r="A18" s="697" t="s">
        <v>18</v>
      </c>
      <c r="B18" s="698"/>
      <c r="C18" s="699"/>
      <c r="D18" s="240">
        <v>-22.7</v>
      </c>
      <c r="E18" s="240">
        <v>-77.2</v>
      </c>
      <c r="F18" s="240">
        <v>0</v>
      </c>
      <c r="G18" s="240">
        <v>0</v>
      </c>
      <c r="H18" s="240">
        <v>0</v>
      </c>
      <c r="I18" s="240">
        <v>0</v>
      </c>
      <c r="J18" s="240">
        <v>0</v>
      </c>
      <c r="K18" s="240">
        <v>0</v>
      </c>
      <c r="L18" s="240">
        <v>0</v>
      </c>
      <c r="M18" s="240">
        <v>0</v>
      </c>
      <c r="N18" s="240">
        <v>0</v>
      </c>
      <c r="O18" s="240">
        <v>0</v>
      </c>
      <c r="P18" s="240">
        <v>0</v>
      </c>
      <c r="Q18" s="241">
        <v>0</v>
      </c>
      <c r="R18" s="240" t="s">
        <v>36</v>
      </c>
      <c r="S18" s="242" t="s">
        <v>37</v>
      </c>
      <c r="T18" s="241">
        <v>0</v>
      </c>
      <c r="U18" s="241">
        <v>0</v>
      </c>
      <c r="V18" s="241" t="s">
        <v>38</v>
      </c>
      <c r="W18" s="241" t="s">
        <v>38</v>
      </c>
      <c r="X18" s="241" t="s">
        <v>38</v>
      </c>
      <c r="Y18" s="240" t="s">
        <v>38</v>
      </c>
      <c r="Z18" s="241">
        <v>0</v>
      </c>
      <c r="AA18" s="240">
        <v>0</v>
      </c>
      <c r="AB18" s="240">
        <v>0</v>
      </c>
      <c r="AC18" s="242">
        <v>0</v>
      </c>
      <c r="AD18" s="240">
        <v>0</v>
      </c>
      <c r="AE18" s="240">
        <v>0</v>
      </c>
      <c r="AF18" s="240">
        <v>0</v>
      </c>
      <c r="AG18" s="511">
        <v>0</v>
      </c>
      <c r="AJ18" s="67"/>
    </row>
    <row r="19" spans="1:36" ht="32.25" customHeight="1">
      <c r="A19" s="682" t="s">
        <v>3</v>
      </c>
      <c r="B19" s="683"/>
      <c r="C19" s="684"/>
      <c r="D19" s="43">
        <v>9</v>
      </c>
      <c r="E19" s="43">
        <v>10.7</v>
      </c>
      <c r="F19" s="43">
        <v>6.6</v>
      </c>
      <c r="G19" s="43">
        <v>8.9</v>
      </c>
      <c r="H19" s="43">
        <v>8.3</v>
      </c>
      <c r="I19" s="43">
        <v>5.8</v>
      </c>
      <c r="J19" s="43">
        <v>-3.1</v>
      </c>
      <c r="K19" s="43">
        <v>3.3</v>
      </c>
      <c r="L19" s="43">
        <v>1.6</v>
      </c>
      <c r="M19" s="43">
        <v>1.1</v>
      </c>
      <c r="N19" s="43">
        <v>1.6</v>
      </c>
      <c r="O19" s="43">
        <v>2.7</v>
      </c>
      <c r="P19" s="43">
        <v>-1.3</v>
      </c>
      <c r="Q19" s="44">
        <v>-0.7</v>
      </c>
      <c r="R19" s="43">
        <v>-2.7</v>
      </c>
      <c r="S19" s="45">
        <v>0.8763597089960489</v>
      </c>
      <c r="T19" s="44">
        <v>-1.75495685089446</v>
      </c>
      <c r="U19" s="44">
        <v>-4.125690854213901</v>
      </c>
      <c r="V19" s="44">
        <v>0.7</v>
      </c>
      <c r="W19" s="44">
        <v>-3</v>
      </c>
      <c r="X19" s="44">
        <v>11</v>
      </c>
      <c r="Y19" s="43">
        <v>-1</v>
      </c>
      <c r="Z19" s="44">
        <v>-0.8460569220074485</v>
      </c>
      <c r="AA19" s="43">
        <v>-0.07845447907705343</v>
      </c>
      <c r="AB19" s="43">
        <v>3.3</v>
      </c>
      <c r="AC19" s="45">
        <v>0.2</v>
      </c>
      <c r="AD19" s="43">
        <v>-0.1535710158265617</v>
      </c>
      <c r="AE19" s="43">
        <v>-1.1</v>
      </c>
      <c r="AF19" s="43">
        <v>2.4</v>
      </c>
      <c r="AG19" s="464">
        <v>-0.9</v>
      </c>
      <c r="AJ19" s="67"/>
    </row>
    <row r="20" spans="1:36" ht="32.25" customHeight="1" thickBot="1">
      <c r="A20" s="685" t="s">
        <v>29</v>
      </c>
      <c r="B20" s="686"/>
      <c r="C20" s="687"/>
      <c r="D20" s="68">
        <v>9.9</v>
      </c>
      <c r="E20" s="68">
        <v>4.8</v>
      </c>
      <c r="F20" s="68">
        <v>4.9</v>
      </c>
      <c r="G20" s="68">
        <v>4.9</v>
      </c>
      <c r="H20" s="68">
        <v>4.5</v>
      </c>
      <c r="I20" s="68">
        <v>5.8</v>
      </c>
      <c r="J20" s="68">
        <v>3.5</v>
      </c>
      <c r="K20" s="68">
        <v>4.6</v>
      </c>
      <c r="L20" s="68">
        <v>4.3</v>
      </c>
      <c r="M20" s="68">
        <v>3.8</v>
      </c>
      <c r="N20" s="68">
        <v>2.5</v>
      </c>
      <c r="O20" s="68">
        <v>2.4</v>
      </c>
      <c r="P20" s="68">
        <v>1.6</v>
      </c>
      <c r="Q20" s="69">
        <v>-0.4</v>
      </c>
      <c r="R20" s="68">
        <v>1.3</v>
      </c>
      <c r="S20" s="70">
        <v>3.942582398147718</v>
      </c>
      <c r="T20" s="69">
        <v>0.024156062397838195</v>
      </c>
      <c r="U20" s="69">
        <v>-0.5486686855292422</v>
      </c>
      <c r="V20" s="69">
        <v>2.4</v>
      </c>
      <c r="W20" s="69">
        <v>-2</v>
      </c>
      <c r="X20" s="69">
        <v>0.8</v>
      </c>
      <c r="Y20" s="68">
        <v>4.7</v>
      </c>
      <c r="Z20" s="69">
        <v>0.2659587926364419</v>
      </c>
      <c r="AA20" s="68">
        <v>-1.6980162509475971</v>
      </c>
      <c r="AB20" s="68">
        <v>-0.4</v>
      </c>
      <c r="AC20" s="70">
        <v>1</v>
      </c>
      <c r="AD20" s="68">
        <v>-0.1108229723277545</v>
      </c>
      <c r="AE20" s="68">
        <v>1.8</v>
      </c>
      <c r="AF20" s="68">
        <v>-1.1</v>
      </c>
      <c r="AG20" s="508">
        <v>-0.6</v>
      </c>
      <c r="AJ20" s="67"/>
    </row>
  </sheetData>
  <sheetProtection/>
  <mergeCells count="18">
    <mergeCell ref="B11:C11"/>
    <mergeCell ref="B12:C12"/>
    <mergeCell ref="A15:C15"/>
    <mergeCell ref="A20:C20"/>
    <mergeCell ref="A16:C16"/>
    <mergeCell ref="A17:C17"/>
    <mergeCell ref="A18:C18"/>
    <mergeCell ref="A19:C19"/>
    <mergeCell ref="A3:C3"/>
    <mergeCell ref="A4:C4"/>
    <mergeCell ref="A5:C5"/>
    <mergeCell ref="A6:C6"/>
    <mergeCell ref="A13:C13"/>
    <mergeCell ref="A14:C14"/>
    <mergeCell ref="A7:C7"/>
    <mergeCell ref="A8:C8"/>
    <mergeCell ref="A9:C9"/>
    <mergeCell ref="B10:C10"/>
  </mergeCells>
  <printOptions/>
  <pageMargins left="0.7874015748031497" right="0.3937007874015748" top="0.7874015748031497" bottom="0.7874015748031497" header="0.5118110236220472" footer="0.5118110236220472"/>
  <pageSetup horizontalDpi="600" verticalDpi="600" orientation="landscape" paperSize="9" scale="62" r:id="rId1"/>
</worksheet>
</file>

<file path=xl/worksheets/sheet9.xml><?xml version="1.0" encoding="utf-8"?>
<worksheet xmlns="http://schemas.openxmlformats.org/spreadsheetml/2006/main" xmlns:r="http://schemas.openxmlformats.org/officeDocument/2006/relationships">
  <sheetPr>
    <tabColor rgb="FFFFFF00"/>
  </sheetPr>
  <dimension ref="A1:AK19"/>
  <sheetViews>
    <sheetView showGridLines="0" view="pageBreakPreview" zoomScale="85" zoomScaleSheetLayoutView="85" zoomScalePageLayoutView="0" workbookViewId="0" topLeftCell="A1">
      <pane xSplit="3" ySplit="3" topLeftCell="D4" activePane="bottomRight" state="frozen"/>
      <selection pane="topLeft" activeCell="AL12" sqref="AL12"/>
      <selection pane="topRight" activeCell="AL12" sqref="AL12"/>
      <selection pane="bottomLeft" activeCell="AL12" sqref="AL12"/>
      <selection pane="bottomRight" activeCell="A1" sqref="A1"/>
    </sheetView>
  </sheetViews>
  <sheetFormatPr defaultColWidth="9.00390625" defaultRowHeight="13.5"/>
  <cols>
    <col min="1" max="3" width="6.75390625" style="71" customWidth="1"/>
    <col min="4" max="5" width="10.00390625" style="71" customWidth="1"/>
    <col min="6" max="8" width="10.75390625" style="71" hidden="1" customWidth="1"/>
    <col min="9" max="9" width="10.00390625" style="71" customWidth="1"/>
    <col min="10" max="13" width="10.75390625" style="71" hidden="1" customWidth="1"/>
    <col min="14" max="14" width="10.00390625" style="71" customWidth="1"/>
    <col min="15" max="16" width="10.75390625" style="71" hidden="1" customWidth="1"/>
    <col min="17" max="17" width="10.00390625" style="71" hidden="1" customWidth="1"/>
    <col min="18" max="18" width="10.00390625" style="71" customWidth="1"/>
    <col min="19" max="22" width="10.00390625" style="71" hidden="1" customWidth="1"/>
    <col min="23" max="33" width="10.00390625" style="71" customWidth="1"/>
    <col min="34" max="16384" width="9.00390625" style="71" customWidth="1"/>
  </cols>
  <sheetData>
    <row r="1" spans="1:4" s="243" customFormat="1" ht="30" customHeight="1">
      <c r="A1" s="238" t="s">
        <v>108</v>
      </c>
      <c r="D1" s="238"/>
    </row>
    <row r="2" spans="17:33" s="243" customFormat="1" ht="30" customHeight="1" thickBot="1">
      <c r="Q2" s="244"/>
      <c r="R2" s="244"/>
      <c r="S2" s="244"/>
      <c r="T2" s="244"/>
      <c r="U2" s="244"/>
      <c r="V2" s="244"/>
      <c r="W2" s="244"/>
      <c r="X2" s="244"/>
      <c r="Y2" s="239"/>
      <c r="Z2" s="239"/>
      <c r="AA2" s="239"/>
      <c r="AB2" s="239"/>
      <c r="AC2" s="239"/>
      <c r="AD2" s="239"/>
      <c r="AE2" s="239"/>
      <c r="AF2" s="239"/>
      <c r="AG2" s="239" t="s">
        <v>34</v>
      </c>
    </row>
    <row r="3" spans="1:33" ht="35.25" customHeight="1">
      <c r="A3" s="705" t="s">
        <v>84</v>
      </c>
      <c r="B3" s="706"/>
      <c r="C3" s="692"/>
      <c r="D3" s="2">
        <v>55</v>
      </c>
      <c r="E3" s="2" t="s">
        <v>31</v>
      </c>
      <c r="F3" s="2">
        <v>2</v>
      </c>
      <c r="G3" s="2">
        <v>3</v>
      </c>
      <c r="H3" s="2">
        <v>4</v>
      </c>
      <c r="I3" s="2">
        <v>5</v>
      </c>
      <c r="J3" s="2">
        <v>6</v>
      </c>
      <c r="K3" s="2">
        <v>7</v>
      </c>
      <c r="L3" s="2">
        <v>8</v>
      </c>
      <c r="M3" s="2">
        <v>9</v>
      </c>
      <c r="N3" s="2">
        <v>10</v>
      </c>
      <c r="O3" s="2">
        <v>11</v>
      </c>
      <c r="P3" s="2">
        <v>13</v>
      </c>
      <c r="Q3" s="3">
        <v>14</v>
      </c>
      <c r="R3" s="3">
        <v>15</v>
      </c>
      <c r="S3" s="3">
        <v>16</v>
      </c>
      <c r="T3" s="3">
        <v>17</v>
      </c>
      <c r="U3" s="3">
        <v>18</v>
      </c>
      <c r="V3" s="3">
        <v>19</v>
      </c>
      <c r="W3" s="3">
        <v>20</v>
      </c>
      <c r="X3" s="2">
        <v>21</v>
      </c>
      <c r="Y3" s="2">
        <v>22</v>
      </c>
      <c r="Z3" s="3">
        <v>23</v>
      </c>
      <c r="AA3" s="2">
        <v>24</v>
      </c>
      <c r="AB3" s="2">
        <v>25</v>
      </c>
      <c r="AC3" s="4">
        <v>26</v>
      </c>
      <c r="AD3" s="2">
        <v>27</v>
      </c>
      <c r="AE3" s="2">
        <v>28</v>
      </c>
      <c r="AF3" s="2">
        <v>29</v>
      </c>
      <c r="AG3" s="490">
        <v>30</v>
      </c>
    </row>
    <row r="4" spans="1:37" ht="35.25" customHeight="1">
      <c r="A4" s="688" t="s">
        <v>5</v>
      </c>
      <c r="B4" s="689"/>
      <c r="C4" s="690"/>
      <c r="D4" s="7">
        <v>100</v>
      </c>
      <c r="E4" s="7">
        <v>137</v>
      </c>
      <c r="F4" s="7">
        <v>150</v>
      </c>
      <c r="G4" s="7">
        <v>160</v>
      </c>
      <c r="H4" s="7">
        <v>170</v>
      </c>
      <c r="I4" s="7">
        <v>172</v>
      </c>
      <c r="J4" s="7">
        <v>175</v>
      </c>
      <c r="K4" s="7">
        <v>176</v>
      </c>
      <c r="L4" s="7">
        <v>179</v>
      </c>
      <c r="M4" s="7">
        <v>181</v>
      </c>
      <c r="N4" s="7">
        <v>178</v>
      </c>
      <c r="O4" s="7">
        <v>171</v>
      </c>
      <c r="P4" s="7">
        <v>167</v>
      </c>
      <c r="Q4" s="8">
        <v>165</v>
      </c>
      <c r="R4" s="8">
        <v>156</v>
      </c>
      <c r="S4" s="8">
        <v>149.78032323503353</v>
      </c>
      <c r="T4" s="8">
        <v>135.9126289273843</v>
      </c>
      <c r="U4" s="8">
        <v>115</v>
      </c>
      <c r="V4" s="8">
        <v>105</v>
      </c>
      <c r="W4" s="8">
        <v>102</v>
      </c>
      <c r="X4" s="7">
        <v>98</v>
      </c>
      <c r="Y4" s="7">
        <v>93</v>
      </c>
      <c r="Z4" s="8">
        <v>121</v>
      </c>
      <c r="AA4" s="7">
        <v>106</v>
      </c>
      <c r="AB4" s="7">
        <v>101</v>
      </c>
      <c r="AC4" s="9">
        <v>103</v>
      </c>
      <c r="AD4" s="7">
        <v>106</v>
      </c>
      <c r="AE4" s="7">
        <v>98</v>
      </c>
      <c r="AF4" s="7">
        <v>96</v>
      </c>
      <c r="AG4" s="491">
        <v>96</v>
      </c>
      <c r="AJ4" s="488"/>
      <c r="AK4" s="474"/>
    </row>
    <row r="5" spans="1:37" ht="35.25" customHeight="1">
      <c r="A5" s="682" t="s">
        <v>6</v>
      </c>
      <c r="B5" s="683"/>
      <c r="C5" s="684"/>
      <c r="D5" s="13">
        <v>100</v>
      </c>
      <c r="E5" s="13">
        <v>173</v>
      </c>
      <c r="F5" s="13">
        <v>183</v>
      </c>
      <c r="G5" s="13">
        <v>196</v>
      </c>
      <c r="H5" s="13">
        <v>194</v>
      </c>
      <c r="I5" s="13">
        <v>181</v>
      </c>
      <c r="J5" s="13">
        <v>171</v>
      </c>
      <c r="K5" s="13">
        <v>184</v>
      </c>
      <c r="L5" s="13">
        <v>180</v>
      </c>
      <c r="M5" s="13">
        <v>183</v>
      </c>
      <c r="N5" s="13">
        <v>180</v>
      </c>
      <c r="O5" s="13">
        <v>190</v>
      </c>
      <c r="P5" s="13">
        <v>192</v>
      </c>
      <c r="Q5" s="14">
        <v>185</v>
      </c>
      <c r="R5" s="14">
        <v>169</v>
      </c>
      <c r="S5" s="14">
        <v>187.15052580310456</v>
      </c>
      <c r="T5" s="14">
        <v>182.95685381310435</v>
      </c>
      <c r="U5" s="14">
        <v>162</v>
      </c>
      <c r="V5" s="14">
        <v>179</v>
      </c>
      <c r="W5" s="14">
        <v>164</v>
      </c>
      <c r="X5" s="13">
        <v>228</v>
      </c>
      <c r="Y5" s="13">
        <v>187</v>
      </c>
      <c r="Z5" s="14">
        <v>183</v>
      </c>
      <c r="AA5" s="13">
        <v>177</v>
      </c>
      <c r="AB5" s="13">
        <v>213</v>
      </c>
      <c r="AC5" s="15">
        <v>173</v>
      </c>
      <c r="AD5" s="13">
        <v>179</v>
      </c>
      <c r="AE5" s="13">
        <v>170</v>
      </c>
      <c r="AF5" s="13">
        <v>175</v>
      </c>
      <c r="AG5" s="492">
        <v>173</v>
      </c>
      <c r="AJ5" s="488"/>
      <c r="AK5" s="474"/>
    </row>
    <row r="6" spans="1:37" ht="35.25" customHeight="1">
      <c r="A6" s="682" t="s">
        <v>7</v>
      </c>
      <c r="B6" s="683"/>
      <c r="C6" s="684"/>
      <c r="D6" s="13">
        <v>100</v>
      </c>
      <c r="E6" s="13">
        <v>135</v>
      </c>
      <c r="F6" s="13">
        <v>141</v>
      </c>
      <c r="G6" s="13">
        <v>156</v>
      </c>
      <c r="H6" s="13">
        <v>179</v>
      </c>
      <c r="I6" s="13">
        <v>202</v>
      </c>
      <c r="J6" s="13">
        <v>200</v>
      </c>
      <c r="K6" s="13">
        <v>215</v>
      </c>
      <c r="L6" s="13">
        <v>222</v>
      </c>
      <c r="M6" s="13">
        <v>239</v>
      </c>
      <c r="N6" s="13">
        <v>253</v>
      </c>
      <c r="O6" s="13">
        <v>296</v>
      </c>
      <c r="P6" s="13">
        <v>238</v>
      </c>
      <c r="Q6" s="14">
        <v>249</v>
      </c>
      <c r="R6" s="14">
        <v>259</v>
      </c>
      <c r="S6" s="14">
        <v>274.00214842820634</v>
      </c>
      <c r="T6" s="14">
        <v>278.11785637057466</v>
      </c>
      <c r="U6" s="14">
        <v>278</v>
      </c>
      <c r="V6" s="14">
        <v>287</v>
      </c>
      <c r="W6" s="14">
        <v>290</v>
      </c>
      <c r="X6" s="13">
        <v>304</v>
      </c>
      <c r="Y6" s="13">
        <v>342</v>
      </c>
      <c r="Z6" s="14">
        <v>352</v>
      </c>
      <c r="AA6" s="13">
        <v>359</v>
      </c>
      <c r="AB6" s="13">
        <v>361</v>
      </c>
      <c r="AC6" s="15">
        <v>379</v>
      </c>
      <c r="AD6" s="13">
        <v>382</v>
      </c>
      <c r="AE6" s="13">
        <v>398</v>
      </c>
      <c r="AF6" s="13">
        <v>400</v>
      </c>
      <c r="AG6" s="492">
        <v>394</v>
      </c>
      <c r="AJ6" s="488"/>
      <c r="AK6" s="474"/>
    </row>
    <row r="7" spans="1:37" ht="35.25" customHeight="1">
      <c r="A7" s="682" t="s">
        <v>8</v>
      </c>
      <c r="B7" s="683"/>
      <c r="C7" s="684"/>
      <c r="D7" s="13">
        <v>100</v>
      </c>
      <c r="E7" s="13">
        <v>144</v>
      </c>
      <c r="F7" s="13">
        <v>171</v>
      </c>
      <c r="G7" s="13">
        <v>180</v>
      </c>
      <c r="H7" s="13">
        <v>190</v>
      </c>
      <c r="I7" s="13">
        <v>233</v>
      </c>
      <c r="J7" s="13">
        <v>204</v>
      </c>
      <c r="K7" s="13">
        <v>211</v>
      </c>
      <c r="L7" s="13">
        <v>218</v>
      </c>
      <c r="M7" s="13">
        <v>245</v>
      </c>
      <c r="N7" s="13">
        <v>248</v>
      </c>
      <c r="O7" s="13">
        <v>226</v>
      </c>
      <c r="P7" s="13">
        <v>276</v>
      </c>
      <c r="Q7" s="14">
        <v>269</v>
      </c>
      <c r="R7" s="14">
        <v>228</v>
      </c>
      <c r="S7" s="14">
        <v>220.4507494796129</v>
      </c>
      <c r="T7" s="14">
        <v>220.87879532832542</v>
      </c>
      <c r="U7" s="14">
        <v>213</v>
      </c>
      <c r="V7" s="14">
        <v>216</v>
      </c>
      <c r="W7" s="14">
        <v>201</v>
      </c>
      <c r="X7" s="13">
        <v>206</v>
      </c>
      <c r="Y7" s="13">
        <v>216</v>
      </c>
      <c r="Z7" s="14">
        <v>208</v>
      </c>
      <c r="AA7" s="13">
        <v>226</v>
      </c>
      <c r="AB7" s="13">
        <v>226</v>
      </c>
      <c r="AC7" s="15">
        <v>237</v>
      </c>
      <c r="AD7" s="13">
        <v>228</v>
      </c>
      <c r="AE7" s="13">
        <v>217</v>
      </c>
      <c r="AF7" s="13">
        <v>245</v>
      </c>
      <c r="AG7" s="492">
        <v>259</v>
      </c>
      <c r="AJ7" s="488"/>
      <c r="AK7" s="474"/>
    </row>
    <row r="8" spans="1:37" ht="35.25" customHeight="1">
      <c r="A8" s="682" t="s">
        <v>9</v>
      </c>
      <c r="B8" s="683"/>
      <c r="C8" s="684"/>
      <c r="D8" s="13">
        <v>100</v>
      </c>
      <c r="E8" s="13">
        <v>68</v>
      </c>
      <c r="F8" s="13">
        <v>70</v>
      </c>
      <c r="G8" s="13">
        <v>68</v>
      </c>
      <c r="H8" s="13">
        <v>71</v>
      </c>
      <c r="I8" s="13">
        <v>63</v>
      </c>
      <c r="J8" s="13">
        <v>59</v>
      </c>
      <c r="K8" s="13">
        <v>63</v>
      </c>
      <c r="L8" s="13">
        <v>56</v>
      </c>
      <c r="M8" s="13">
        <v>56</v>
      </c>
      <c r="N8" s="13">
        <v>53</v>
      </c>
      <c r="O8" s="13">
        <v>48</v>
      </c>
      <c r="P8" s="13">
        <v>44</v>
      </c>
      <c r="Q8" s="14">
        <v>47</v>
      </c>
      <c r="R8" s="14">
        <v>39</v>
      </c>
      <c r="S8" s="14">
        <v>30.91390869804912</v>
      </c>
      <c r="T8" s="14">
        <v>28.562257219581472</v>
      </c>
      <c r="U8" s="14">
        <v>26</v>
      </c>
      <c r="V8" s="14">
        <v>24</v>
      </c>
      <c r="W8" s="14">
        <v>22</v>
      </c>
      <c r="X8" s="13">
        <v>56</v>
      </c>
      <c r="Y8" s="13">
        <v>76</v>
      </c>
      <c r="Z8" s="14">
        <v>99</v>
      </c>
      <c r="AA8" s="13">
        <v>46</v>
      </c>
      <c r="AB8" s="13">
        <v>45</v>
      </c>
      <c r="AC8" s="15">
        <v>39</v>
      </c>
      <c r="AD8" s="13">
        <v>25</v>
      </c>
      <c r="AE8" s="13">
        <v>24</v>
      </c>
      <c r="AF8" s="13">
        <v>24</v>
      </c>
      <c r="AG8" s="492">
        <v>24</v>
      </c>
      <c r="AJ8" s="488"/>
      <c r="AK8" s="474"/>
    </row>
    <row r="9" spans="1:37" ht="35.25" customHeight="1">
      <c r="A9" s="682" t="s">
        <v>10</v>
      </c>
      <c r="B9" s="683"/>
      <c r="C9" s="684"/>
      <c r="D9" s="13">
        <v>100</v>
      </c>
      <c r="E9" s="13">
        <v>115</v>
      </c>
      <c r="F9" s="13">
        <v>117</v>
      </c>
      <c r="G9" s="13">
        <v>126</v>
      </c>
      <c r="H9" s="13">
        <v>140</v>
      </c>
      <c r="I9" s="13">
        <v>149</v>
      </c>
      <c r="J9" s="13">
        <v>151</v>
      </c>
      <c r="K9" s="13">
        <v>150</v>
      </c>
      <c r="L9" s="13">
        <v>158</v>
      </c>
      <c r="M9" s="13">
        <v>145</v>
      </c>
      <c r="N9" s="13">
        <v>142</v>
      </c>
      <c r="O9" s="13">
        <v>132</v>
      </c>
      <c r="P9" s="13">
        <v>114</v>
      </c>
      <c r="Q9" s="14">
        <v>113</v>
      </c>
      <c r="R9" s="14">
        <v>105</v>
      </c>
      <c r="S9" s="14">
        <v>100.90037469284974</v>
      </c>
      <c r="T9" s="14">
        <v>88.75416731681743</v>
      </c>
      <c r="U9" s="14">
        <v>84</v>
      </c>
      <c r="V9" s="14">
        <v>80</v>
      </c>
      <c r="W9" s="14">
        <v>77</v>
      </c>
      <c r="X9" s="13">
        <v>76</v>
      </c>
      <c r="Y9" s="13">
        <v>68</v>
      </c>
      <c r="Z9" s="14">
        <v>61</v>
      </c>
      <c r="AA9" s="13">
        <v>64</v>
      </c>
      <c r="AB9" s="13">
        <v>64</v>
      </c>
      <c r="AC9" s="15">
        <v>58</v>
      </c>
      <c r="AD9" s="13">
        <v>62</v>
      </c>
      <c r="AE9" s="13">
        <v>64</v>
      </c>
      <c r="AF9" s="13">
        <v>69</v>
      </c>
      <c r="AG9" s="492">
        <v>65</v>
      </c>
      <c r="AJ9" s="488"/>
      <c r="AK9" s="474"/>
    </row>
    <row r="10" spans="1:37" ht="35.25" customHeight="1">
      <c r="A10" s="682" t="s">
        <v>11</v>
      </c>
      <c r="B10" s="683"/>
      <c r="C10" s="684"/>
      <c r="D10" s="13">
        <v>100</v>
      </c>
      <c r="E10" s="13">
        <v>184</v>
      </c>
      <c r="F10" s="13">
        <v>228</v>
      </c>
      <c r="G10" s="13">
        <v>268</v>
      </c>
      <c r="H10" s="13">
        <v>263</v>
      </c>
      <c r="I10" s="13">
        <v>269</v>
      </c>
      <c r="J10" s="13">
        <v>267</v>
      </c>
      <c r="K10" s="13">
        <v>287</v>
      </c>
      <c r="L10" s="13">
        <v>284</v>
      </c>
      <c r="M10" s="13">
        <v>258</v>
      </c>
      <c r="N10" s="13">
        <v>286</v>
      </c>
      <c r="O10" s="13">
        <v>266</v>
      </c>
      <c r="P10" s="13">
        <v>231</v>
      </c>
      <c r="Q10" s="14">
        <v>201</v>
      </c>
      <c r="R10" s="14">
        <v>178</v>
      </c>
      <c r="S10" s="14">
        <v>190.96472604124486</v>
      </c>
      <c r="T10" s="14">
        <v>192.2104517994448</v>
      </c>
      <c r="U10" s="14">
        <v>189</v>
      </c>
      <c r="V10" s="14">
        <v>183</v>
      </c>
      <c r="W10" s="14">
        <v>216</v>
      </c>
      <c r="X10" s="13">
        <v>220</v>
      </c>
      <c r="Y10" s="13">
        <v>192</v>
      </c>
      <c r="Z10" s="14">
        <v>205</v>
      </c>
      <c r="AA10" s="13">
        <v>201</v>
      </c>
      <c r="AB10" s="13">
        <v>203</v>
      </c>
      <c r="AC10" s="15">
        <v>206</v>
      </c>
      <c r="AD10" s="13">
        <v>207</v>
      </c>
      <c r="AE10" s="13">
        <v>198</v>
      </c>
      <c r="AF10" s="13">
        <v>198</v>
      </c>
      <c r="AG10" s="492">
        <v>188</v>
      </c>
      <c r="AJ10" s="488"/>
      <c r="AK10" s="474"/>
    </row>
    <row r="11" spans="1:37" ht="35.25" customHeight="1">
      <c r="A11" s="682" t="s">
        <v>12</v>
      </c>
      <c r="B11" s="683"/>
      <c r="C11" s="684"/>
      <c r="D11" s="13">
        <v>100</v>
      </c>
      <c r="E11" s="13">
        <v>130</v>
      </c>
      <c r="F11" s="13">
        <v>143</v>
      </c>
      <c r="G11" s="13">
        <v>160</v>
      </c>
      <c r="H11" s="13">
        <v>186</v>
      </c>
      <c r="I11" s="13">
        <v>184</v>
      </c>
      <c r="J11" s="13">
        <v>183</v>
      </c>
      <c r="K11" s="13">
        <v>188</v>
      </c>
      <c r="L11" s="13">
        <v>192</v>
      </c>
      <c r="M11" s="13">
        <v>177</v>
      </c>
      <c r="N11" s="13">
        <v>182</v>
      </c>
      <c r="O11" s="13">
        <v>175</v>
      </c>
      <c r="P11" s="13">
        <v>167</v>
      </c>
      <c r="Q11" s="14">
        <v>164</v>
      </c>
      <c r="R11" s="14">
        <v>164</v>
      </c>
      <c r="S11" s="14">
        <v>153.3213991741533</v>
      </c>
      <c r="T11" s="14">
        <v>142.9707403444924</v>
      </c>
      <c r="U11" s="14">
        <v>132</v>
      </c>
      <c r="V11" s="14">
        <v>133</v>
      </c>
      <c r="W11" s="14">
        <v>116</v>
      </c>
      <c r="X11" s="13">
        <v>119</v>
      </c>
      <c r="Y11" s="13">
        <v>115</v>
      </c>
      <c r="Z11" s="14">
        <v>110</v>
      </c>
      <c r="AA11" s="13">
        <v>114</v>
      </c>
      <c r="AB11" s="13">
        <v>113</v>
      </c>
      <c r="AC11" s="15">
        <v>111</v>
      </c>
      <c r="AD11" s="13">
        <v>108</v>
      </c>
      <c r="AE11" s="13">
        <v>106</v>
      </c>
      <c r="AF11" s="13">
        <v>116</v>
      </c>
      <c r="AG11" s="492">
        <v>103</v>
      </c>
      <c r="AJ11" s="488"/>
      <c r="AK11" s="474"/>
    </row>
    <row r="12" spans="1:37" ht="35.25" customHeight="1">
      <c r="A12" s="682" t="s">
        <v>13</v>
      </c>
      <c r="B12" s="683"/>
      <c r="C12" s="684"/>
      <c r="D12" s="13">
        <v>100</v>
      </c>
      <c r="E12" s="13">
        <v>149</v>
      </c>
      <c r="F12" s="13">
        <v>156</v>
      </c>
      <c r="G12" s="13">
        <v>170</v>
      </c>
      <c r="H12" s="13">
        <v>182</v>
      </c>
      <c r="I12" s="13">
        <v>196</v>
      </c>
      <c r="J12" s="13">
        <v>201</v>
      </c>
      <c r="K12" s="13">
        <v>211</v>
      </c>
      <c r="L12" s="13">
        <v>218</v>
      </c>
      <c r="M12" s="13">
        <v>219</v>
      </c>
      <c r="N12" s="13">
        <v>231</v>
      </c>
      <c r="O12" s="13">
        <v>228</v>
      </c>
      <c r="P12" s="13">
        <v>236</v>
      </c>
      <c r="Q12" s="14">
        <v>242</v>
      </c>
      <c r="R12" s="14">
        <v>234</v>
      </c>
      <c r="S12" s="14">
        <v>236.1429488553101</v>
      </c>
      <c r="T12" s="14">
        <v>224.10423132620897</v>
      </c>
      <c r="U12" s="14">
        <v>224</v>
      </c>
      <c r="V12" s="14">
        <v>226</v>
      </c>
      <c r="W12" s="14">
        <v>222</v>
      </c>
      <c r="X12" s="13">
        <v>234</v>
      </c>
      <c r="Y12" s="13">
        <v>226</v>
      </c>
      <c r="Z12" s="14">
        <v>226</v>
      </c>
      <c r="AA12" s="13">
        <v>279</v>
      </c>
      <c r="AB12" s="13">
        <v>273</v>
      </c>
      <c r="AC12" s="15">
        <v>274</v>
      </c>
      <c r="AD12" s="13">
        <v>301</v>
      </c>
      <c r="AE12" s="13">
        <v>253</v>
      </c>
      <c r="AF12" s="13">
        <v>249</v>
      </c>
      <c r="AG12" s="492">
        <v>254</v>
      </c>
      <c r="AJ12" s="488"/>
      <c r="AK12" s="474"/>
    </row>
    <row r="13" spans="1:37" ht="35.25" customHeight="1">
      <c r="A13" s="682" t="s">
        <v>14</v>
      </c>
      <c r="B13" s="683"/>
      <c r="C13" s="684"/>
      <c r="D13" s="13">
        <v>100</v>
      </c>
      <c r="E13" s="13">
        <v>133</v>
      </c>
      <c r="F13" s="13">
        <v>136</v>
      </c>
      <c r="G13" s="13">
        <v>140</v>
      </c>
      <c r="H13" s="13">
        <v>156</v>
      </c>
      <c r="I13" s="13">
        <v>174</v>
      </c>
      <c r="J13" s="13">
        <v>163</v>
      </c>
      <c r="K13" s="13">
        <v>152</v>
      </c>
      <c r="L13" s="13">
        <v>150</v>
      </c>
      <c r="M13" s="13">
        <v>148</v>
      </c>
      <c r="N13" s="13">
        <v>135</v>
      </c>
      <c r="O13" s="13">
        <v>133</v>
      </c>
      <c r="P13" s="13">
        <v>127</v>
      </c>
      <c r="Q13" s="14">
        <v>128</v>
      </c>
      <c r="R13" s="14">
        <v>127</v>
      </c>
      <c r="S13" s="14">
        <v>116.51513142827471</v>
      </c>
      <c r="T13" s="14">
        <v>117.11513222320598</v>
      </c>
      <c r="U13" s="14">
        <v>113</v>
      </c>
      <c r="V13" s="14">
        <v>101</v>
      </c>
      <c r="W13" s="14">
        <v>106</v>
      </c>
      <c r="X13" s="13">
        <v>136</v>
      </c>
      <c r="Y13" s="13">
        <v>126</v>
      </c>
      <c r="Z13" s="14">
        <v>124</v>
      </c>
      <c r="AA13" s="13">
        <v>113</v>
      </c>
      <c r="AB13" s="13">
        <v>117</v>
      </c>
      <c r="AC13" s="15">
        <v>133</v>
      </c>
      <c r="AD13" s="13">
        <v>137</v>
      </c>
      <c r="AE13" s="13">
        <v>135</v>
      </c>
      <c r="AF13" s="13">
        <v>135</v>
      </c>
      <c r="AG13" s="492">
        <v>136</v>
      </c>
      <c r="AJ13" s="488"/>
      <c r="AK13" s="474"/>
    </row>
    <row r="14" spans="1:37" ht="35.25" customHeight="1">
      <c r="A14" s="682" t="s">
        <v>15</v>
      </c>
      <c r="B14" s="683"/>
      <c r="C14" s="684"/>
      <c r="D14" s="13">
        <v>100</v>
      </c>
      <c r="E14" s="13">
        <v>41</v>
      </c>
      <c r="F14" s="13">
        <v>42</v>
      </c>
      <c r="G14" s="13">
        <v>102</v>
      </c>
      <c r="H14" s="13">
        <v>86</v>
      </c>
      <c r="I14" s="13">
        <v>134</v>
      </c>
      <c r="J14" s="13">
        <v>60</v>
      </c>
      <c r="K14" s="13">
        <v>56</v>
      </c>
      <c r="L14" s="13">
        <v>29</v>
      </c>
      <c r="M14" s="13">
        <v>52</v>
      </c>
      <c r="N14" s="13">
        <v>54</v>
      </c>
      <c r="O14" s="13">
        <v>107</v>
      </c>
      <c r="P14" s="13">
        <v>24</v>
      </c>
      <c r="Q14" s="14">
        <v>6</v>
      </c>
      <c r="R14" s="14">
        <v>21</v>
      </c>
      <c r="S14" s="14">
        <v>63.29516255143245</v>
      </c>
      <c r="T14" s="14">
        <v>60.30805838495199</v>
      </c>
      <c r="U14" s="14">
        <v>52</v>
      </c>
      <c r="V14" s="14">
        <v>13</v>
      </c>
      <c r="W14" s="14">
        <v>5</v>
      </c>
      <c r="X14" s="13">
        <v>76</v>
      </c>
      <c r="Y14" s="13">
        <v>107</v>
      </c>
      <c r="Z14" s="14">
        <v>50</v>
      </c>
      <c r="AA14" s="13">
        <v>18</v>
      </c>
      <c r="AB14" s="13">
        <v>46</v>
      </c>
      <c r="AC14" s="15">
        <v>77</v>
      </c>
      <c r="AD14" s="13">
        <v>51</v>
      </c>
      <c r="AE14" s="13">
        <v>29</v>
      </c>
      <c r="AF14" s="13">
        <v>11</v>
      </c>
      <c r="AG14" s="492">
        <v>68</v>
      </c>
      <c r="AJ14" s="488"/>
      <c r="AK14" s="474"/>
    </row>
    <row r="15" spans="1:37" ht="35.25" customHeight="1">
      <c r="A15" s="682" t="s">
        <v>16</v>
      </c>
      <c r="B15" s="683"/>
      <c r="C15" s="684"/>
      <c r="D15" s="13">
        <v>100</v>
      </c>
      <c r="E15" s="13">
        <v>205</v>
      </c>
      <c r="F15" s="13">
        <v>207</v>
      </c>
      <c r="G15" s="13">
        <v>214</v>
      </c>
      <c r="H15" s="13">
        <v>226</v>
      </c>
      <c r="I15" s="13">
        <v>238</v>
      </c>
      <c r="J15" s="13">
        <v>251</v>
      </c>
      <c r="K15" s="13">
        <v>272</v>
      </c>
      <c r="L15" s="13">
        <v>294</v>
      </c>
      <c r="M15" s="13">
        <v>313</v>
      </c>
      <c r="N15" s="13">
        <v>329</v>
      </c>
      <c r="O15" s="13">
        <v>340</v>
      </c>
      <c r="P15" s="13">
        <v>360</v>
      </c>
      <c r="Q15" s="14">
        <v>362</v>
      </c>
      <c r="R15" s="14">
        <v>362</v>
      </c>
      <c r="S15" s="14">
        <v>360.05778812793665</v>
      </c>
      <c r="T15" s="14">
        <v>363.6522942382203</v>
      </c>
      <c r="U15" s="14">
        <v>363</v>
      </c>
      <c r="V15" s="14">
        <v>372</v>
      </c>
      <c r="W15" s="14">
        <v>365</v>
      </c>
      <c r="X15" s="13">
        <v>358</v>
      </c>
      <c r="Y15" s="13">
        <v>354</v>
      </c>
      <c r="Z15" s="14">
        <v>351</v>
      </c>
      <c r="AA15" s="13">
        <v>349</v>
      </c>
      <c r="AB15" s="13">
        <v>347</v>
      </c>
      <c r="AC15" s="15">
        <v>340</v>
      </c>
      <c r="AD15" s="13">
        <v>326</v>
      </c>
      <c r="AE15" s="13">
        <v>328</v>
      </c>
      <c r="AF15" s="13">
        <v>320</v>
      </c>
      <c r="AG15" s="492">
        <v>314</v>
      </c>
      <c r="AJ15" s="488"/>
      <c r="AK15" s="474"/>
    </row>
    <row r="16" spans="1:37" ht="35.25" customHeight="1">
      <c r="A16" s="682" t="s">
        <v>17</v>
      </c>
      <c r="B16" s="683"/>
      <c r="C16" s="684"/>
      <c r="D16" s="13">
        <v>100</v>
      </c>
      <c r="E16" s="13">
        <v>119</v>
      </c>
      <c r="F16" s="13">
        <v>124</v>
      </c>
      <c r="G16" s="13">
        <v>115</v>
      </c>
      <c r="H16" s="13">
        <v>114</v>
      </c>
      <c r="I16" s="13">
        <v>94</v>
      </c>
      <c r="J16" s="13">
        <v>77</v>
      </c>
      <c r="K16" s="13">
        <v>73</v>
      </c>
      <c r="L16" s="13">
        <v>51</v>
      </c>
      <c r="M16" s="13">
        <v>52</v>
      </c>
      <c r="N16" s="13">
        <v>111</v>
      </c>
      <c r="O16" s="13">
        <v>30</v>
      </c>
      <c r="P16" s="13">
        <v>31</v>
      </c>
      <c r="Q16" s="14">
        <v>42</v>
      </c>
      <c r="R16" s="14">
        <v>33</v>
      </c>
      <c r="S16" s="14">
        <v>38.304554098432405</v>
      </c>
      <c r="T16" s="14">
        <v>48.65771328505987</v>
      </c>
      <c r="U16" s="14">
        <v>25</v>
      </c>
      <c r="V16" s="14">
        <v>25</v>
      </c>
      <c r="W16" s="14">
        <v>41</v>
      </c>
      <c r="X16" s="13">
        <v>39</v>
      </c>
      <c r="Y16" s="13">
        <v>49</v>
      </c>
      <c r="Z16" s="14">
        <v>176</v>
      </c>
      <c r="AA16" s="13">
        <v>56</v>
      </c>
      <c r="AB16" s="13">
        <v>51</v>
      </c>
      <c r="AC16" s="15">
        <v>30</v>
      </c>
      <c r="AD16" s="13">
        <v>33</v>
      </c>
      <c r="AE16" s="13">
        <v>30</v>
      </c>
      <c r="AF16" s="13">
        <v>47</v>
      </c>
      <c r="AG16" s="492">
        <v>55</v>
      </c>
      <c r="AJ16" s="488"/>
      <c r="AK16" s="474"/>
    </row>
    <row r="17" spans="1:37" ht="35.25" customHeight="1">
      <c r="A17" s="682" t="s">
        <v>18</v>
      </c>
      <c r="B17" s="683"/>
      <c r="C17" s="684"/>
      <c r="D17" s="73">
        <v>100</v>
      </c>
      <c r="E17" s="73">
        <v>7</v>
      </c>
      <c r="F17" s="73">
        <v>0</v>
      </c>
      <c r="G17" s="73">
        <v>0</v>
      </c>
      <c r="H17" s="73">
        <v>0</v>
      </c>
      <c r="I17" s="73">
        <v>0</v>
      </c>
      <c r="J17" s="73">
        <v>0</v>
      </c>
      <c r="K17" s="73">
        <v>0</v>
      </c>
      <c r="L17" s="73">
        <v>0</v>
      </c>
      <c r="M17" s="73">
        <v>0</v>
      </c>
      <c r="N17" s="73">
        <v>0</v>
      </c>
      <c r="O17" s="73">
        <v>0</v>
      </c>
      <c r="P17" s="73">
        <v>0</v>
      </c>
      <c r="Q17" s="74">
        <v>0</v>
      </c>
      <c r="R17" s="74">
        <v>29</v>
      </c>
      <c r="S17" s="74">
        <v>0</v>
      </c>
      <c r="T17" s="74">
        <v>0</v>
      </c>
      <c r="U17" s="74">
        <v>0</v>
      </c>
      <c r="V17" s="74">
        <v>0</v>
      </c>
      <c r="W17" s="74">
        <v>0</v>
      </c>
      <c r="X17" s="73">
        <v>0</v>
      </c>
      <c r="Y17" s="73">
        <v>0</v>
      </c>
      <c r="Z17" s="74">
        <v>0</v>
      </c>
      <c r="AA17" s="73">
        <v>0</v>
      </c>
      <c r="AB17" s="73">
        <v>0</v>
      </c>
      <c r="AC17" s="458">
        <v>0</v>
      </c>
      <c r="AD17" s="73">
        <v>0</v>
      </c>
      <c r="AE17" s="73">
        <v>0</v>
      </c>
      <c r="AF17" s="73">
        <v>0</v>
      </c>
      <c r="AG17" s="512">
        <v>0</v>
      </c>
      <c r="AJ17" s="488"/>
      <c r="AK17" s="474"/>
    </row>
    <row r="18" spans="1:37" ht="35.25" customHeight="1" thickBot="1">
      <c r="A18" s="685" t="s">
        <v>3</v>
      </c>
      <c r="B18" s="686"/>
      <c r="C18" s="687"/>
      <c r="D18" s="75">
        <v>100</v>
      </c>
      <c r="E18" s="75">
        <v>140</v>
      </c>
      <c r="F18" s="75">
        <v>149</v>
      </c>
      <c r="G18" s="75">
        <v>163</v>
      </c>
      <c r="H18" s="75">
        <v>176</v>
      </c>
      <c r="I18" s="75">
        <v>186</v>
      </c>
      <c r="J18" s="75">
        <v>181</v>
      </c>
      <c r="K18" s="75">
        <v>187</v>
      </c>
      <c r="L18" s="75">
        <v>190</v>
      </c>
      <c r="M18" s="75">
        <v>192</v>
      </c>
      <c r="N18" s="75">
        <v>195</v>
      </c>
      <c r="O18" s="75">
        <v>200</v>
      </c>
      <c r="P18" s="75">
        <v>189</v>
      </c>
      <c r="Q18" s="76">
        <v>187</v>
      </c>
      <c r="R18" s="76">
        <v>182</v>
      </c>
      <c r="S18" s="76">
        <v>183.94443070487577</v>
      </c>
      <c r="T18" s="76">
        <v>180.71628531638174</v>
      </c>
      <c r="U18" s="76">
        <v>173</v>
      </c>
      <c r="V18" s="76">
        <v>174</v>
      </c>
      <c r="W18" s="77">
        <v>169</v>
      </c>
      <c r="X18" s="78">
        <v>188</v>
      </c>
      <c r="Y18" s="78">
        <v>186</v>
      </c>
      <c r="Z18" s="77">
        <v>185</v>
      </c>
      <c r="AA18" s="78">
        <v>184</v>
      </c>
      <c r="AB18" s="78">
        <v>190</v>
      </c>
      <c r="AC18" s="459">
        <v>191</v>
      </c>
      <c r="AD18" s="78">
        <v>190</v>
      </c>
      <c r="AE18" s="78">
        <v>188</v>
      </c>
      <c r="AF18" s="78">
        <v>193</v>
      </c>
      <c r="AG18" s="478">
        <v>191</v>
      </c>
      <c r="AJ18" s="488"/>
      <c r="AK18" s="474"/>
    </row>
    <row r="19" spans="2:17" ht="17.25" customHeight="1">
      <c r="B19" s="704"/>
      <c r="C19" s="704"/>
      <c r="D19" s="704"/>
      <c r="E19" s="704"/>
      <c r="F19" s="704"/>
      <c r="G19" s="704"/>
      <c r="H19" s="704"/>
      <c r="I19" s="704"/>
      <c r="J19" s="704"/>
      <c r="K19" s="704"/>
      <c r="L19" s="704"/>
      <c r="M19" s="704"/>
      <c r="N19" s="704"/>
      <c r="O19" s="704"/>
      <c r="P19" s="704"/>
      <c r="Q19" s="704"/>
    </row>
  </sheetData>
  <sheetProtection/>
  <mergeCells count="17">
    <mergeCell ref="A6:C6"/>
    <mergeCell ref="A7:C7"/>
    <mergeCell ref="A3:C3"/>
    <mergeCell ref="A4:C4"/>
    <mergeCell ref="A5:C5"/>
    <mergeCell ref="A13:C13"/>
    <mergeCell ref="A8:C8"/>
    <mergeCell ref="A9:C9"/>
    <mergeCell ref="A10:C10"/>
    <mergeCell ref="A11:C11"/>
    <mergeCell ref="A12:C12"/>
    <mergeCell ref="B19:Q19"/>
    <mergeCell ref="A15:C15"/>
    <mergeCell ref="A16:C16"/>
    <mergeCell ref="A17:C17"/>
    <mergeCell ref="A18:C18"/>
    <mergeCell ref="A14:C14"/>
  </mergeCells>
  <printOptions/>
  <pageMargins left="0.7874015748031497" right="0.3937007874015748" top="0.7874015748031497" bottom="0.7874015748031497" header="0.5118110236220472" footer="0.5118110236220472"/>
  <pageSetup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酒井　友加</dc:creator>
  <cp:keywords/>
  <dc:description/>
  <cp:lastModifiedBy> </cp:lastModifiedBy>
  <cp:lastPrinted>2020-03-17T02:13:22Z</cp:lastPrinted>
  <dcterms:created xsi:type="dcterms:W3CDTF">1997-01-08T22:48:59Z</dcterms:created>
  <dcterms:modified xsi:type="dcterms:W3CDTF">2020-03-17T02:23:00Z</dcterms:modified>
  <cp:category/>
  <cp:version/>
  <cp:contentType/>
  <cp:contentStatus/>
</cp:coreProperties>
</file>