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14190" yWindow="-15" windowWidth="14235" windowHeight="12165"/>
  </bookViews>
  <sheets>
    <sheet name="スポット" sheetId="1" r:id="rId1"/>
  </sheets>
  <definedNames>
    <definedName name="_xlnm._FilterDatabase" localSheetId="0" hidden="1">スポット!$E$10:$E$44</definedName>
    <definedName name="_xlnm.Print_Area" localSheetId="0">スポット!$A$1:$I$48</definedName>
  </definedNames>
  <calcPr calcId="162913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I14" i="1"/>
  <c r="D11" i="1"/>
  <c r="G42" i="1"/>
  <c r="G40" i="1"/>
  <c r="G39" i="1"/>
  <c r="G38" i="1"/>
  <c r="G36" i="1"/>
  <c r="G34" i="1"/>
  <c r="G29" i="1"/>
  <c r="G28" i="1"/>
  <c r="G27" i="1"/>
  <c r="G26" i="1"/>
  <c r="G25" i="1"/>
  <c r="G24" i="1"/>
  <c r="G23" i="1"/>
  <c r="F32" i="1"/>
  <c r="E32" i="1"/>
  <c r="E11" i="1"/>
  <c r="F14" i="1"/>
  <c r="E14" i="1"/>
  <c r="H14" i="1"/>
  <c r="I32" i="1"/>
  <c r="H32" i="1"/>
  <c r="D42" i="1"/>
  <c r="D40" i="1"/>
  <c r="D39" i="1"/>
  <c r="D38" i="1"/>
  <c r="D36" i="1"/>
  <c r="D34" i="1"/>
  <c r="D29" i="1"/>
  <c r="D28" i="1"/>
  <c r="D27" i="1"/>
  <c r="D26" i="1"/>
  <c r="D25" i="1"/>
  <c r="D24" i="1"/>
  <c r="D23" i="1"/>
  <c r="D21" i="1"/>
  <c r="D20" i="1"/>
  <c r="D19" i="1"/>
  <c r="D18" i="1"/>
  <c r="D17" i="1"/>
  <c r="D16" i="1"/>
  <c r="F122" i="1"/>
  <c r="G122" i="1"/>
  <c r="E122" i="1"/>
  <c r="F11" i="1"/>
  <c r="G32" i="1"/>
  <c r="G14" i="1"/>
  <c r="G11" i="1"/>
  <c r="H11" i="1"/>
  <c r="I11" i="1"/>
  <c r="D14" i="1"/>
  <c r="D32" i="1"/>
</calcChain>
</file>

<file path=xl/sharedStrings.xml><?xml version="1.0" encoding="utf-8"?>
<sst xmlns="http://schemas.openxmlformats.org/spreadsheetml/2006/main" count="38" uniqueCount="38">
  <si>
    <t>出生数</t>
  </si>
  <si>
    <t>死亡数</t>
  </si>
  <si>
    <t>転入者数</t>
    <rPh sb="0" eb="3">
      <t>テンニュウシャ</t>
    </rPh>
    <rPh sb="3" eb="4">
      <t>スウ</t>
    </rPh>
    <phoneticPr fontId="2"/>
  </si>
  <si>
    <t>転出者数</t>
    <rPh sb="0" eb="3">
      <t>テンシュツシャ</t>
    </rPh>
    <rPh sb="3" eb="4">
      <t>スウ</t>
    </rPh>
    <phoneticPr fontId="2"/>
  </si>
  <si>
    <t>婚姻件数</t>
    <rPh sb="0" eb="2">
      <t>コンイン</t>
    </rPh>
    <rPh sb="2" eb="4">
      <t>ケンスウ</t>
    </rPh>
    <phoneticPr fontId="2"/>
  </si>
  <si>
    <t>離婚件数</t>
    <rPh sb="0" eb="2">
      <t>リコン</t>
    </rPh>
    <rPh sb="2" eb="4">
      <t>ケンスウ</t>
    </rPh>
    <phoneticPr fontId="2"/>
  </si>
  <si>
    <t>増減数</t>
    <rPh sb="0" eb="2">
      <t>ゾウゲン</t>
    </rPh>
    <rPh sb="2" eb="3">
      <t>スウ</t>
    </rPh>
    <phoneticPr fontId="2"/>
  </si>
  <si>
    <t xml:space="preserve"> 総    数</t>
  </si>
  <si>
    <t xml:space="preserve"> 市    計</t>
  </si>
  <si>
    <t xml:space="preserve"> 下 関 市</t>
  </si>
  <si>
    <t xml:space="preserve"> 宇 部 市</t>
  </si>
  <si>
    <t xml:space="preserve"> 山 口 市</t>
  </si>
  <si>
    <t xml:space="preserve"> 萩    市</t>
  </si>
  <si>
    <t xml:space="preserve"> 防 府 市</t>
  </si>
  <si>
    <t xml:space="preserve"> 下 松 市</t>
  </si>
  <si>
    <t xml:space="preserve"> 岩 国 市</t>
  </si>
  <si>
    <t xml:space="preserve"> 光    市</t>
  </si>
  <si>
    <t xml:space="preserve"> 長 門 市</t>
  </si>
  <si>
    <t xml:space="preserve"> 柳 井 市</t>
  </si>
  <si>
    <t xml:space="preserve"> 美 祢 市</t>
  </si>
  <si>
    <t xml:space="preserve"> 和 木 町</t>
  </si>
  <si>
    <t xml:space="preserve"> 上 関 町</t>
  </si>
  <si>
    <t xml:space="preserve"> 田布施町</t>
  </si>
  <si>
    <t xml:space="preserve"> 平 生 町</t>
  </si>
  <si>
    <t xml:space="preserve"> 阿 武 町</t>
  </si>
  <si>
    <t>スポット</t>
    <phoneticPr fontId="2"/>
  </si>
  <si>
    <t xml:space="preserve"> 山陽小野田市</t>
    <rPh sb="1" eb="3">
      <t>サンヨウ</t>
    </rPh>
    <rPh sb="3" eb="7">
      <t>オノダシ</t>
    </rPh>
    <phoneticPr fontId="2"/>
  </si>
  <si>
    <t xml:space="preserve"> 周防大島町</t>
    <rPh sb="1" eb="3">
      <t>スオウ</t>
    </rPh>
    <rPh sb="3" eb="6">
      <t>オオシマチョウ</t>
    </rPh>
    <phoneticPr fontId="2"/>
  </si>
  <si>
    <t xml:space="preserve"> 周 南 市</t>
    <rPh sb="1" eb="2">
      <t>シュウ</t>
    </rPh>
    <rPh sb="3" eb="4">
      <t>ミナミ</t>
    </rPh>
    <rPh sb="5" eb="6">
      <t>シ</t>
    </rPh>
    <phoneticPr fontId="2"/>
  </si>
  <si>
    <t xml:space="preserve"> 町 　 計</t>
    <phoneticPr fontId="2"/>
  </si>
  <si>
    <t xml:space="preserve"> 市    町</t>
    <phoneticPr fontId="2"/>
  </si>
  <si>
    <t>自　然　動　態</t>
    <rPh sb="0" eb="1">
      <t>ジ</t>
    </rPh>
    <rPh sb="2" eb="3">
      <t>ゼン</t>
    </rPh>
    <rPh sb="4" eb="5">
      <t>ドウ</t>
    </rPh>
    <rPh sb="6" eb="7">
      <t>タイ</t>
    </rPh>
    <phoneticPr fontId="2"/>
  </si>
  <si>
    <t>社　会　動　態</t>
    <rPh sb="0" eb="1">
      <t>シャ</t>
    </rPh>
    <rPh sb="2" eb="3">
      <t>カイ</t>
    </rPh>
    <rPh sb="4" eb="5">
      <t>ドウ</t>
    </rPh>
    <rPh sb="6" eb="7">
      <t>タイ</t>
    </rPh>
    <phoneticPr fontId="2"/>
  </si>
  <si>
    <t>増減数</t>
    <rPh sb="0" eb="2">
      <t>ゾウゲン</t>
    </rPh>
    <rPh sb="2" eb="3">
      <t>カズ</t>
    </rPh>
    <phoneticPr fontId="2"/>
  </si>
  <si>
    <t>　注）・自然動態・婚姻件数・離婚件数は「人口動態調査」による。増減数は差し引き。</t>
    <rPh sb="1" eb="2">
      <t>チュウ</t>
    </rPh>
    <rPh sb="4" eb="6">
      <t>シゼン</t>
    </rPh>
    <rPh sb="6" eb="8">
      <t>ドウタイ</t>
    </rPh>
    <rPh sb="9" eb="11">
      <t>コンイン</t>
    </rPh>
    <rPh sb="11" eb="13">
      <t>ケンスウ</t>
    </rPh>
    <rPh sb="14" eb="16">
      <t>リコン</t>
    </rPh>
    <rPh sb="16" eb="17">
      <t>ケン</t>
    </rPh>
    <rPh sb="17" eb="18">
      <t>スウ</t>
    </rPh>
    <rPh sb="20" eb="22">
      <t>ジンコウ</t>
    </rPh>
    <rPh sb="22" eb="24">
      <t>ドウタイ</t>
    </rPh>
    <rPh sb="24" eb="26">
      <t>チョウサ</t>
    </rPh>
    <rPh sb="31" eb="33">
      <t>ゾウゲン</t>
    </rPh>
    <rPh sb="33" eb="34">
      <t>スウ</t>
    </rPh>
    <rPh sb="35" eb="36">
      <t>サ</t>
    </rPh>
    <rPh sb="37" eb="38">
      <t>ヒ</t>
    </rPh>
    <phoneticPr fontId="2"/>
  </si>
  <si>
    <t>　　　・社会動態は「山口県人口移動統計調査結果報告書」による。</t>
    <rPh sb="4" eb="6">
      <t>シャカイ</t>
    </rPh>
    <rPh sb="6" eb="8">
      <t>ドウタイ</t>
    </rPh>
    <rPh sb="10" eb="13">
      <t>ヤマグチケン</t>
    </rPh>
    <rPh sb="13" eb="15">
      <t>ジンコウ</t>
    </rPh>
    <rPh sb="15" eb="17">
      <t>イドウ</t>
    </rPh>
    <rPh sb="17" eb="19">
      <t>トウケイ</t>
    </rPh>
    <rPh sb="19" eb="21">
      <t>チョウサ</t>
    </rPh>
    <rPh sb="21" eb="23">
      <t>ケッカ</t>
    </rPh>
    <rPh sb="23" eb="26">
      <t>ホウコクショ</t>
    </rPh>
    <phoneticPr fontId="2"/>
  </si>
  <si>
    <t>県厚政課、県統計分析課</t>
    <rPh sb="0" eb="1">
      <t>ケン</t>
    </rPh>
    <rPh sb="1" eb="2">
      <t>アツシ</t>
    </rPh>
    <rPh sb="2" eb="3">
      <t>セイ</t>
    </rPh>
    <rPh sb="3" eb="4">
      <t>カ</t>
    </rPh>
    <rPh sb="5" eb="6">
      <t>ケン</t>
    </rPh>
    <rPh sb="6" eb="8">
      <t>トウケイ</t>
    </rPh>
    <rPh sb="8" eb="10">
      <t>ブンセキ</t>
    </rPh>
    <rPh sb="10" eb="11">
      <t>カ</t>
    </rPh>
    <phoneticPr fontId="2"/>
  </si>
  <si>
    <t>人　　　口　　　動　　　態　（平 成 31 / 令 和 元 年）</t>
    <rPh sb="0" eb="1">
      <t>ヒト</t>
    </rPh>
    <rPh sb="4" eb="5">
      <t>クチ</t>
    </rPh>
    <rPh sb="8" eb="9">
      <t>ドウ</t>
    </rPh>
    <rPh sb="12" eb="13">
      <t>タイ</t>
    </rPh>
    <rPh sb="15" eb="16">
      <t>ヒラ</t>
    </rPh>
    <rPh sb="17" eb="18">
      <t>シゲル</t>
    </rPh>
    <rPh sb="24" eb="25">
      <t>レイ</t>
    </rPh>
    <rPh sb="26" eb="27">
      <t>ワ</t>
    </rPh>
    <rPh sb="28" eb="29">
      <t>ガン</t>
    </rPh>
    <rPh sb="30" eb="3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</si>
</sst>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#\ ###\ ##0;&quot;△&quot;??\ ??0"/>
    <numFmt numFmtId="177" formatCode="###\ ###\ ##0;&quot;△&quot;??\ ??0;&quot;－&quot;"/>
    <numFmt numFmtId="178" formatCode="#\ ###\ ##0;&quot;△&quot;#\ ###\ ##0;&quot;－&quot;;@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Alignment="1">
      <alignment horizontal="right"/>
    </xf>
    <xf numFmtId="177" fontId="4" fillId="0" borderId="0" xfId="0" applyNumberFormat="1" applyFont="1">
      <alignment vertical="center"/>
    </xf>
    <xf numFmtId="177" fontId="7" fillId="0" borderId="0" xfId="0" applyNumberFormat="1" applyFont="1" applyBorder="1" applyAlignment="1">
      <alignment horizontal="right"/>
    </xf>
    <xf numFmtId="177" fontId="4" fillId="0" borderId="2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4" fillId="0" borderId="3" xfId="0" applyNumberFormat="1" applyFont="1" applyBorder="1" applyAlignment="1">
      <alignment horizontal="right"/>
    </xf>
    <xf numFmtId="0" fontId="4" fillId="2" borderId="0" xfId="0" applyFont="1" applyFill="1" applyBorder="1">
      <alignment vertical="center"/>
    </xf>
    <xf numFmtId="177" fontId="7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 applyAlignment="1">
      <alignment horizontal="right" vertical="center"/>
    </xf>
    <xf numFmtId="177" fontId="4" fillId="0" borderId="0" xfId="0" applyNumberFormat="1" applyFont="1" applyFill="1" applyAlignment="1">
      <alignment horizontal="right"/>
    </xf>
    <xf numFmtId="177" fontId="4" fillId="0" borderId="3" xfId="0" applyNumberFormat="1" applyFont="1" applyFill="1" applyBorder="1" applyAlignment="1">
      <alignment horizontal="right"/>
    </xf>
    <xf numFmtId="177" fontId="7" fillId="0" borderId="0" xfId="0" applyNumberFormat="1" applyFont="1" applyFill="1">
      <alignment vertical="center"/>
    </xf>
    <xf numFmtId="177" fontId="8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177" fontId="4" fillId="0" borderId="2" xfId="0" applyNumberFormat="1" applyFont="1" applyFill="1" applyBorder="1">
      <alignment vertical="center"/>
    </xf>
    <xf numFmtId="177" fontId="4" fillId="0" borderId="0" xfId="0" applyNumberFormat="1" applyFont="1" applyFill="1">
      <alignment vertical="center"/>
    </xf>
    <xf numFmtId="0" fontId="7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 applyBorder="1">
      <alignment vertical="center"/>
    </xf>
    <xf numFmtId="177" fontId="7" fillId="0" borderId="2" xfId="0" applyNumberFormat="1" applyFont="1" applyFill="1" applyBorder="1" applyAlignment="1">
      <alignment horizontal="right"/>
    </xf>
    <xf numFmtId="177" fontId="7" fillId="0" borderId="0" xfId="0" applyNumberFormat="1" applyFont="1" applyFill="1" applyBorder="1" applyAlignment="1">
      <alignment horizontal="right"/>
    </xf>
    <xf numFmtId="177" fontId="4" fillId="0" borderId="2" xfId="0" applyNumberFormat="1" applyFont="1" applyFill="1" applyBorder="1" applyAlignment="1">
      <alignment horizontal="right"/>
    </xf>
    <xf numFmtId="177" fontId="5" fillId="0" borderId="0" xfId="0" applyNumberFormat="1" applyFont="1" applyFill="1">
      <alignment vertical="center"/>
    </xf>
    <xf numFmtId="177" fontId="4" fillId="0" borderId="0" xfId="0" applyNumberFormat="1" applyFont="1" applyFill="1" applyBorder="1" applyAlignment="1">
      <alignment horizontal="right"/>
    </xf>
    <xf numFmtId="0" fontId="4" fillId="0" borderId="4" xfId="0" applyFont="1" applyFill="1" applyBorder="1">
      <alignment vertical="center"/>
    </xf>
    <xf numFmtId="0" fontId="4" fillId="0" borderId="5" xfId="0" applyFont="1" applyFill="1" applyBorder="1">
      <alignment vertical="center"/>
    </xf>
    <xf numFmtId="178" fontId="1" fillId="2" borderId="0" xfId="1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center" vertical="center"/>
    </xf>
    <xf numFmtId="176" fontId="4" fillId="0" borderId="11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122"/>
  <sheetViews>
    <sheetView tabSelected="1" zoomScaleNormal="100" workbookViewId="0"/>
  </sheetViews>
  <sheetFormatPr defaultColWidth="10.75" defaultRowHeight="13.5"/>
  <cols>
    <col min="1" max="1" width="14.125" style="2" customWidth="1"/>
    <col min="2" max="3" width="12.75" style="2" customWidth="1"/>
    <col min="4" max="4" width="12.75" style="6" customWidth="1"/>
    <col min="5" max="6" width="12.75" style="2" customWidth="1"/>
    <col min="7" max="7" width="12.75" style="6" customWidth="1"/>
    <col min="8" max="9" width="12.75" style="2" customWidth="1"/>
    <col min="10" max="16384" width="10.75" style="2"/>
  </cols>
  <sheetData>
    <row r="1" spans="1:15" ht="24">
      <c r="A1" s="1" t="s">
        <v>25</v>
      </c>
      <c r="B1" s="3"/>
    </row>
    <row r="2" spans="1:15" ht="24">
      <c r="A2" s="1"/>
      <c r="B2" s="3"/>
    </row>
    <row r="3" spans="1:15" ht="17.100000000000001" customHeight="1">
      <c r="A3" s="3"/>
      <c r="B3" s="4" t="s">
        <v>37</v>
      </c>
    </row>
    <row r="4" spans="1:15" ht="17.100000000000001" customHeight="1">
      <c r="A4" s="3"/>
      <c r="B4" s="4"/>
    </row>
    <row r="5" spans="1:15" ht="17.100000000000001" customHeight="1">
      <c r="G5" s="17"/>
      <c r="H5" s="7"/>
      <c r="I5" s="18" t="s">
        <v>36</v>
      </c>
    </row>
    <row r="6" spans="1:15" ht="17.100000000000001" customHeight="1">
      <c r="A6" s="34"/>
      <c r="B6" s="40" t="s">
        <v>31</v>
      </c>
      <c r="C6" s="43"/>
      <c r="D6" s="44"/>
      <c r="E6" s="47" t="s">
        <v>32</v>
      </c>
      <c r="F6" s="48"/>
      <c r="G6" s="49"/>
      <c r="H6" s="37" t="s">
        <v>4</v>
      </c>
      <c r="I6" s="40" t="s">
        <v>5</v>
      </c>
    </row>
    <row r="7" spans="1:15" ht="17.100000000000001" customHeight="1">
      <c r="A7" s="35"/>
      <c r="B7" s="42"/>
      <c r="C7" s="45"/>
      <c r="D7" s="46"/>
      <c r="E7" s="50"/>
      <c r="F7" s="51"/>
      <c r="G7" s="52"/>
      <c r="H7" s="38"/>
      <c r="I7" s="41"/>
      <c r="J7" s="7"/>
    </row>
    <row r="8" spans="1:15" ht="17.100000000000001" customHeight="1">
      <c r="A8" s="35" t="s">
        <v>30</v>
      </c>
      <c r="B8" s="37" t="s">
        <v>0</v>
      </c>
      <c r="C8" s="37" t="s">
        <v>1</v>
      </c>
      <c r="D8" s="53" t="s">
        <v>33</v>
      </c>
      <c r="E8" s="37" t="s">
        <v>2</v>
      </c>
      <c r="F8" s="37" t="s">
        <v>3</v>
      </c>
      <c r="G8" s="53" t="s">
        <v>6</v>
      </c>
      <c r="H8" s="38"/>
      <c r="I8" s="41"/>
      <c r="J8" s="7"/>
    </row>
    <row r="9" spans="1:15" ht="17.100000000000001" customHeight="1">
      <c r="A9" s="27"/>
      <c r="B9" s="39"/>
      <c r="C9" s="39"/>
      <c r="D9" s="54"/>
      <c r="E9" s="39"/>
      <c r="F9" s="39"/>
      <c r="G9" s="54"/>
      <c r="H9" s="39"/>
      <c r="I9" s="42"/>
      <c r="J9" s="7"/>
    </row>
    <row r="10" spans="1:15" ht="17.100000000000001" customHeight="1">
      <c r="A10" s="23"/>
      <c r="B10" s="24"/>
      <c r="C10" s="25"/>
      <c r="D10" s="25"/>
      <c r="E10" s="25"/>
      <c r="F10" s="25"/>
      <c r="G10" s="25"/>
      <c r="H10" s="25"/>
      <c r="I10" s="25"/>
      <c r="J10" s="28"/>
      <c r="K10" s="23"/>
      <c r="L10" s="23"/>
      <c r="M10" s="23"/>
      <c r="N10" s="23"/>
    </row>
    <row r="11" spans="1:15" s="5" customFormat="1" ht="17.100000000000001" customHeight="1">
      <c r="A11" s="26" t="s">
        <v>7</v>
      </c>
      <c r="B11" s="29">
        <v>8771</v>
      </c>
      <c r="C11" s="30">
        <v>19081</v>
      </c>
      <c r="D11" s="21">
        <f>SUM(B11-C11)</f>
        <v>-10310</v>
      </c>
      <c r="E11" s="30">
        <f>SUM(E14,E32)</f>
        <v>46640</v>
      </c>
      <c r="F11" s="30">
        <f>SUM(F14,F32)</f>
        <v>49526</v>
      </c>
      <c r="G11" s="30">
        <f>G14+G32</f>
        <v>-2886</v>
      </c>
      <c r="H11" s="30">
        <f>SUM(H14,H32)</f>
        <v>5620</v>
      </c>
      <c r="I11" s="30">
        <f>SUM(I14,I32)</f>
        <v>2143</v>
      </c>
      <c r="J11" s="21"/>
      <c r="K11" s="23"/>
      <c r="L11" s="25"/>
      <c r="M11" s="25"/>
      <c r="N11" s="25"/>
      <c r="O11" s="25"/>
    </row>
    <row r="12" spans="1:15" ht="17.100000000000001" customHeight="1">
      <c r="A12" s="23"/>
      <c r="B12" s="31"/>
      <c r="C12" s="19"/>
      <c r="D12" s="21"/>
      <c r="E12" s="19"/>
      <c r="F12" s="19"/>
      <c r="G12" s="19"/>
      <c r="H12" s="19"/>
      <c r="I12" s="19"/>
      <c r="J12" s="21"/>
      <c r="K12" s="23"/>
      <c r="L12" s="25"/>
      <c r="M12" s="25"/>
      <c r="N12" s="25"/>
      <c r="O12" s="25"/>
    </row>
    <row r="13" spans="1:15" ht="17.100000000000001" customHeight="1">
      <c r="A13" s="23"/>
      <c r="B13" s="31"/>
      <c r="C13" s="19"/>
      <c r="D13" s="21"/>
      <c r="E13" s="19"/>
      <c r="F13" s="19"/>
      <c r="G13" s="19"/>
      <c r="H13" s="19"/>
      <c r="I13" s="19"/>
      <c r="J13" s="21"/>
      <c r="K13" s="32"/>
      <c r="L13" s="23"/>
      <c r="M13" s="23"/>
      <c r="N13" s="23"/>
    </row>
    <row r="14" spans="1:15" s="5" customFormat="1" ht="17.100000000000001" customHeight="1">
      <c r="A14" s="26" t="s">
        <v>8</v>
      </c>
      <c r="B14" s="29">
        <v>8511</v>
      </c>
      <c r="C14" s="30">
        <v>17965</v>
      </c>
      <c r="D14" s="21">
        <f>SUM(B14-C14)</f>
        <v>-9454</v>
      </c>
      <c r="E14" s="30">
        <f>SUM(E16:E29)</f>
        <v>44736</v>
      </c>
      <c r="F14" s="30">
        <f>SUM(F16:F29)</f>
        <v>47335</v>
      </c>
      <c r="G14" s="30">
        <f>SUM(E14-F14)</f>
        <v>-2599</v>
      </c>
      <c r="H14" s="30">
        <f>SUM(H16:H29)</f>
        <v>5488</v>
      </c>
      <c r="I14" s="30">
        <f>SUM(I16:I29)</f>
        <v>2081</v>
      </c>
      <c r="J14" s="21"/>
      <c r="K14" s="21"/>
      <c r="L14" s="21"/>
      <c r="M14" s="26"/>
      <c r="N14" s="26"/>
    </row>
    <row r="15" spans="1:15" ht="17.100000000000001" customHeight="1">
      <c r="A15" s="23"/>
      <c r="B15" s="31"/>
      <c r="C15" s="19"/>
      <c r="D15" s="21"/>
      <c r="E15" s="19"/>
      <c r="F15" s="19"/>
      <c r="G15" s="19"/>
      <c r="H15" s="19"/>
      <c r="I15" s="19"/>
      <c r="J15" s="21"/>
      <c r="K15" s="21"/>
      <c r="L15" s="21"/>
      <c r="M15" s="23"/>
      <c r="N15" s="23"/>
    </row>
    <row r="16" spans="1:15" ht="17.100000000000001" customHeight="1">
      <c r="A16" s="23" t="s">
        <v>9</v>
      </c>
      <c r="B16" s="31">
        <v>1606</v>
      </c>
      <c r="C16" s="19">
        <v>3709</v>
      </c>
      <c r="D16" s="25">
        <f t="shared" ref="D16:D21" si="0">SUM(B16-C16)</f>
        <v>-2103</v>
      </c>
      <c r="E16" s="19">
        <v>7287</v>
      </c>
      <c r="F16" s="19">
        <v>7854</v>
      </c>
      <c r="G16" s="19">
        <f t="shared" ref="G16:G21" si="1">SUM(E16-F16)</f>
        <v>-567</v>
      </c>
      <c r="H16" s="19">
        <v>1057</v>
      </c>
      <c r="I16" s="19">
        <v>404</v>
      </c>
      <c r="J16" s="21"/>
      <c r="K16" s="21"/>
      <c r="L16" s="21"/>
      <c r="M16" s="23"/>
      <c r="N16" s="23"/>
    </row>
    <row r="17" spans="1:15" ht="17.100000000000001" customHeight="1">
      <c r="A17" s="23" t="s">
        <v>10</v>
      </c>
      <c r="B17" s="31">
        <v>1096</v>
      </c>
      <c r="C17" s="19">
        <v>2093</v>
      </c>
      <c r="D17" s="25">
        <f t="shared" si="0"/>
        <v>-997</v>
      </c>
      <c r="E17" s="19">
        <v>4937</v>
      </c>
      <c r="F17" s="19">
        <v>5068</v>
      </c>
      <c r="G17" s="19">
        <f t="shared" si="1"/>
        <v>-131</v>
      </c>
      <c r="H17" s="19">
        <v>732</v>
      </c>
      <c r="I17" s="19">
        <v>288</v>
      </c>
      <c r="J17" s="21"/>
      <c r="K17" s="21"/>
      <c r="L17" s="21"/>
      <c r="M17" s="23"/>
      <c r="N17" s="25"/>
      <c r="O17" s="9"/>
    </row>
    <row r="18" spans="1:15" ht="17.100000000000001" customHeight="1">
      <c r="A18" s="23" t="s">
        <v>11</v>
      </c>
      <c r="B18" s="31">
        <v>1408</v>
      </c>
      <c r="C18" s="19">
        <v>2179</v>
      </c>
      <c r="D18" s="25">
        <f t="shared" si="0"/>
        <v>-771</v>
      </c>
      <c r="E18" s="19">
        <v>7992</v>
      </c>
      <c r="F18" s="19">
        <v>7943</v>
      </c>
      <c r="G18" s="19">
        <f t="shared" si="1"/>
        <v>49</v>
      </c>
      <c r="H18" s="19">
        <v>851</v>
      </c>
      <c r="I18" s="19">
        <v>304</v>
      </c>
      <c r="J18" s="21"/>
      <c r="K18" s="21"/>
      <c r="L18" s="21"/>
      <c r="M18" s="23"/>
      <c r="N18" s="25"/>
      <c r="O18" s="9"/>
    </row>
    <row r="19" spans="1:15" ht="17.100000000000001" customHeight="1">
      <c r="A19" s="23" t="s">
        <v>12</v>
      </c>
      <c r="B19" s="31">
        <v>174</v>
      </c>
      <c r="C19" s="19">
        <v>944</v>
      </c>
      <c r="D19" s="25">
        <f t="shared" si="0"/>
        <v>-770</v>
      </c>
      <c r="E19" s="19">
        <v>1192</v>
      </c>
      <c r="F19" s="19">
        <v>1594</v>
      </c>
      <c r="G19" s="19">
        <f t="shared" si="1"/>
        <v>-402</v>
      </c>
      <c r="H19" s="19">
        <v>139</v>
      </c>
      <c r="I19" s="19">
        <v>54</v>
      </c>
      <c r="J19" s="21"/>
      <c r="K19" s="21"/>
      <c r="L19" s="21"/>
      <c r="M19" s="23"/>
      <c r="N19" s="25"/>
      <c r="O19" s="9"/>
    </row>
    <row r="20" spans="1:15" ht="17.100000000000001" customHeight="1">
      <c r="A20" s="23" t="s">
        <v>13</v>
      </c>
      <c r="B20" s="31">
        <v>867</v>
      </c>
      <c r="C20" s="19">
        <v>1473</v>
      </c>
      <c r="D20" s="25">
        <f t="shared" si="0"/>
        <v>-606</v>
      </c>
      <c r="E20" s="19">
        <v>5447</v>
      </c>
      <c r="F20" s="19">
        <v>5391</v>
      </c>
      <c r="G20" s="19">
        <f t="shared" si="1"/>
        <v>56</v>
      </c>
      <c r="H20" s="19">
        <v>574</v>
      </c>
      <c r="I20" s="19">
        <v>193</v>
      </c>
      <c r="J20" s="21"/>
      <c r="K20" s="21"/>
      <c r="L20" s="21"/>
      <c r="M20" s="23"/>
      <c r="N20" s="23"/>
    </row>
    <row r="21" spans="1:15" ht="17.100000000000001" customHeight="1">
      <c r="A21" s="23" t="s">
        <v>14</v>
      </c>
      <c r="B21" s="31">
        <v>523</v>
      </c>
      <c r="C21" s="19">
        <v>670</v>
      </c>
      <c r="D21" s="25">
        <f t="shared" si="0"/>
        <v>-147</v>
      </c>
      <c r="E21" s="19">
        <v>2663</v>
      </c>
      <c r="F21" s="19">
        <v>2292</v>
      </c>
      <c r="G21" s="19">
        <f t="shared" si="1"/>
        <v>371</v>
      </c>
      <c r="H21" s="19">
        <v>273</v>
      </c>
      <c r="I21" s="19">
        <v>83</v>
      </c>
      <c r="J21" s="21"/>
      <c r="K21" s="21"/>
      <c r="L21" s="21"/>
      <c r="M21" s="23"/>
      <c r="N21" s="23"/>
    </row>
    <row r="22" spans="1:15" ht="17.100000000000001" customHeight="1">
      <c r="A22" s="23"/>
      <c r="B22" s="31"/>
      <c r="C22" s="19"/>
      <c r="D22" s="22"/>
      <c r="E22" s="19"/>
      <c r="F22" s="19"/>
      <c r="G22" s="19"/>
      <c r="H22" s="19"/>
      <c r="I22" s="19"/>
      <c r="J22" s="21"/>
      <c r="K22" s="21"/>
      <c r="L22" s="21"/>
      <c r="M22" s="23"/>
      <c r="N22" s="23"/>
    </row>
    <row r="23" spans="1:15" ht="17.100000000000001" customHeight="1">
      <c r="A23" s="23" t="s">
        <v>15</v>
      </c>
      <c r="B23" s="31">
        <v>852</v>
      </c>
      <c r="C23" s="33">
        <v>1963</v>
      </c>
      <c r="D23" s="25">
        <f t="shared" ref="D23:D29" si="2">SUM(B23-C23)</f>
        <v>-1111</v>
      </c>
      <c r="E23" s="33">
        <v>4286</v>
      </c>
      <c r="F23" s="33">
        <v>4899</v>
      </c>
      <c r="G23" s="19">
        <f t="shared" ref="G23:G29" si="3">SUM(E23-F23)</f>
        <v>-613</v>
      </c>
      <c r="H23" s="19">
        <v>564</v>
      </c>
      <c r="I23" s="19">
        <v>209</v>
      </c>
      <c r="J23" s="21"/>
      <c r="K23" s="21"/>
      <c r="L23" s="21"/>
      <c r="M23" s="23"/>
      <c r="N23" s="23"/>
    </row>
    <row r="24" spans="1:15" ht="17.100000000000001" customHeight="1">
      <c r="A24" s="23" t="s">
        <v>16</v>
      </c>
      <c r="B24" s="31">
        <v>307</v>
      </c>
      <c r="C24" s="19">
        <v>643</v>
      </c>
      <c r="D24" s="25">
        <f t="shared" si="2"/>
        <v>-336</v>
      </c>
      <c r="E24" s="19">
        <v>1567</v>
      </c>
      <c r="F24" s="19">
        <v>1661</v>
      </c>
      <c r="G24" s="19">
        <f t="shared" si="3"/>
        <v>-94</v>
      </c>
      <c r="H24" s="19">
        <v>211</v>
      </c>
      <c r="I24" s="19">
        <v>82</v>
      </c>
      <c r="J24" s="21"/>
      <c r="K24" s="21"/>
      <c r="L24" s="21"/>
      <c r="M24" s="23"/>
      <c r="N24" s="23"/>
    </row>
    <row r="25" spans="1:15" ht="17.100000000000001" customHeight="1">
      <c r="A25" s="23" t="s">
        <v>17</v>
      </c>
      <c r="B25" s="31">
        <v>136</v>
      </c>
      <c r="C25" s="19">
        <v>589</v>
      </c>
      <c r="D25" s="25">
        <f t="shared" si="2"/>
        <v>-453</v>
      </c>
      <c r="E25" s="19">
        <v>901</v>
      </c>
      <c r="F25" s="19">
        <v>1147</v>
      </c>
      <c r="G25" s="19">
        <f t="shared" si="3"/>
        <v>-246</v>
      </c>
      <c r="H25" s="19">
        <v>84</v>
      </c>
      <c r="I25" s="19">
        <v>44</v>
      </c>
      <c r="J25" s="21"/>
      <c r="K25" s="21"/>
      <c r="L25" s="21"/>
      <c r="M25" s="23"/>
      <c r="N25" s="23"/>
    </row>
    <row r="26" spans="1:15" ht="17.100000000000001" customHeight="1">
      <c r="A26" s="23" t="s">
        <v>18</v>
      </c>
      <c r="B26" s="31">
        <v>155</v>
      </c>
      <c r="C26" s="19">
        <v>526</v>
      </c>
      <c r="D26" s="25">
        <f t="shared" si="2"/>
        <v>-371</v>
      </c>
      <c r="E26" s="19">
        <v>1102</v>
      </c>
      <c r="F26" s="19">
        <v>1134</v>
      </c>
      <c r="G26" s="19">
        <f t="shared" si="3"/>
        <v>-32</v>
      </c>
      <c r="H26" s="19">
        <v>104</v>
      </c>
      <c r="I26" s="19">
        <v>50</v>
      </c>
      <c r="J26" s="21"/>
      <c r="K26" s="21"/>
      <c r="L26" s="21"/>
      <c r="M26" s="23"/>
      <c r="N26" s="23"/>
    </row>
    <row r="27" spans="1:15" ht="17.100000000000001" customHeight="1">
      <c r="A27" s="23" t="s">
        <v>19</v>
      </c>
      <c r="B27" s="31">
        <v>76</v>
      </c>
      <c r="C27" s="19">
        <v>462</v>
      </c>
      <c r="D27" s="25">
        <f t="shared" si="2"/>
        <v>-386</v>
      </c>
      <c r="E27" s="19">
        <v>638</v>
      </c>
      <c r="F27" s="19">
        <v>886</v>
      </c>
      <c r="G27" s="19">
        <f t="shared" si="3"/>
        <v>-248</v>
      </c>
      <c r="H27" s="19">
        <v>56</v>
      </c>
      <c r="I27" s="19">
        <v>21</v>
      </c>
      <c r="J27" s="21"/>
      <c r="K27" s="21"/>
      <c r="L27" s="21"/>
      <c r="M27" s="23"/>
      <c r="N27" s="23"/>
    </row>
    <row r="28" spans="1:15" ht="17.100000000000001" customHeight="1">
      <c r="A28" s="23" t="s">
        <v>28</v>
      </c>
      <c r="B28" s="31">
        <v>953</v>
      </c>
      <c r="C28" s="19">
        <v>1805</v>
      </c>
      <c r="D28" s="25">
        <f t="shared" si="2"/>
        <v>-852</v>
      </c>
      <c r="E28" s="19">
        <v>4498</v>
      </c>
      <c r="F28" s="19">
        <v>5000</v>
      </c>
      <c r="G28" s="19">
        <f t="shared" si="3"/>
        <v>-502</v>
      </c>
      <c r="H28" s="19">
        <v>637</v>
      </c>
      <c r="I28" s="19">
        <v>249</v>
      </c>
      <c r="J28" s="21"/>
      <c r="K28" s="21"/>
      <c r="L28" s="21"/>
      <c r="M28" s="23"/>
      <c r="N28" s="23"/>
    </row>
    <row r="29" spans="1:15" ht="17.100000000000001" customHeight="1">
      <c r="A29" s="23" t="s">
        <v>26</v>
      </c>
      <c r="B29" s="31">
        <v>358</v>
      </c>
      <c r="C29" s="19">
        <v>909</v>
      </c>
      <c r="D29" s="25">
        <f t="shared" si="2"/>
        <v>-551</v>
      </c>
      <c r="E29" s="19">
        <v>2226</v>
      </c>
      <c r="F29" s="19">
        <v>2466</v>
      </c>
      <c r="G29" s="19">
        <f t="shared" si="3"/>
        <v>-240</v>
      </c>
      <c r="H29" s="19">
        <v>206</v>
      </c>
      <c r="I29" s="19">
        <v>100</v>
      </c>
      <c r="J29" s="21"/>
      <c r="K29" s="21"/>
      <c r="L29" s="21"/>
      <c r="M29" s="23"/>
      <c r="N29" s="23"/>
    </row>
    <row r="30" spans="1:15" ht="17.100000000000001" customHeight="1">
      <c r="A30" s="23"/>
      <c r="B30" s="31"/>
      <c r="C30" s="19"/>
      <c r="D30" s="21"/>
      <c r="E30" s="19"/>
      <c r="F30" s="19"/>
      <c r="G30" s="19"/>
      <c r="H30" s="19"/>
      <c r="I30" s="19"/>
      <c r="J30" s="21"/>
      <c r="K30" s="21"/>
      <c r="L30" s="21"/>
      <c r="M30" s="23"/>
      <c r="N30" s="23"/>
    </row>
    <row r="31" spans="1:15" ht="17.100000000000001" customHeight="1">
      <c r="A31" s="23"/>
      <c r="B31" s="31"/>
      <c r="C31" s="19"/>
      <c r="D31" s="21"/>
      <c r="E31" s="19"/>
      <c r="F31" s="19"/>
      <c r="G31" s="19"/>
      <c r="H31" s="19"/>
      <c r="I31" s="19"/>
      <c r="J31" s="21"/>
      <c r="K31" s="21"/>
      <c r="L31" s="21"/>
      <c r="M31" s="23"/>
      <c r="N31" s="23"/>
    </row>
    <row r="32" spans="1:15" ht="17.100000000000001" customHeight="1">
      <c r="A32" s="26" t="s">
        <v>29</v>
      </c>
      <c r="B32" s="29">
        <v>260</v>
      </c>
      <c r="C32" s="30">
        <v>1116</v>
      </c>
      <c r="D32" s="21">
        <f>SUM(B32-C32)</f>
        <v>-856</v>
      </c>
      <c r="E32" s="30">
        <f>SUM(E34:E42)</f>
        <v>1904</v>
      </c>
      <c r="F32" s="30">
        <f>SUM(F34:F42)</f>
        <v>2191</v>
      </c>
      <c r="G32" s="30">
        <f>SUM(E32-F32)</f>
        <v>-287</v>
      </c>
      <c r="H32" s="30">
        <f>SUM(H34:H42)</f>
        <v>132</v>
      </c>
      <c r="I32" s="30">
        <f>SUM(I34:I42)</f>
        <v>62</v>
      </c>
      <c r="J32" s="21"/>
      <c r="K32" s="21"/>
      <c r="L32" s="21"/>
      <c r="M32" s="23"/>
      <c r="N32" s="23"/>
    </row>
    <row r="33" spans="1:15" ht="17.100000000000001" customHeight="1">
      <c r="A33" s="23"/>
      <c r="B33" s="31"/>
      <c r="C33" s="19"/>
      <c r="D33" s="21"/>
      <c r="E33" s="19"/>
      <c r="F33" s="19"/>
      <c r="G33" s="19"/>
      <c r="H33" s="19"/>
      <c r="I33" s="19"/>
      <c r="J33" s="21"/>
      <c r="K33" s="21"/>
      <c r="L33" s="21"/>
      <c r="M33" s="23"/>
      <c r="N33" s="23"/>
    </row>
    <row r="34" spans="1:15" ht="17.100000000000001" customHeight="1">
      <c r="A34" s="23" t="s">
        <v>27</v>
      </c>
      <c r="B34" s="31">
        <v>37</v>
      </c>
      <c r="C34" s="19">
        <v>450</v>
      </c>
      <c r="D34" s="25">
        <f>SUM(B34-C34)</f>
        <v>-413</v>
      </c>
      <c r="E34" s="19">
        <v>425</v>
      </c>
      <c r="F34" s="36">
        <v>559</v>
      </c>
      <c r="G34" s="19">
        <f>SUM(E34-F34)</f>
        <v>-134</v>
      </c>
      <c r="H34" s="19">
        <v>23</v>
      </c>
      <c r="I34" s="19">
        <v>11</v>
      </c>
      <c r="J34" s="21"/>
      <c r="K34" s="21"/>
      <c r="L34" s="21"/>
      <c r="M34" s="23"/>
      <c r="N34" s="23"/>
    </row>
    <row r="35" spans="1:15" ht="17.100000000000001" customHeight="1">
      <c r="A35" s="23"/>
      <c r="B35" s="31"/>
      <c r="C35" s="19"/>
      <c r="D35" s="21"/>
      <c r="E35" s="19"/>
      <c r="F35" s="19"/>
      <c r="G35" s="19"/>
      <c r="H35" s="19"/>
      <c r="I35" s="19"/>
      <c r="J35" s="21"/>
      <c r="K35" s="21"/>
      <c r="L35" s="21"/>
      <c r="M35" s="23"/>
      <c r="N35" s="23"/>
    </row>
    <row r="36" spans="1:15" ht="17.100000000000001" customHeight="1">
      <c r="A36" s="23" t="s">
        <v>20</v>
      </c>
      <c r="B36" s="31">
        <v>63</v>
      </c>
      <c r="C36" s="19">
        <v>73</v>
      </c>
      <c r="D36" s="25">
        <f>SUM(B36-C36)</f>
        <v>-10</v>
      </c>
      <c r="E36" s="19">
        <v>500</v>
      </c>
      <c r="F36" s="19">
        <v>580</v>
      </c>
      <c r="G36" s="19">
        <f>SUM(E36-F36)</f>
        <v>-80</v>
      </c>
      <c r="H36" s="19">
        <v>29</v>
      </c>
      <c r="I36" s="19">
        <v>6</v>
      </c>
      <c r="J36" s="21"/>
      <c r="K36" s="21"/>
      <c r="L36" s="21"/>
      <c r="M36" s="23"/>
      <c r="N36" s="23"/>
    </row>
    <row r="37" spans="1:15" ht="17.100000000000001" customHeight="1">
      <c r="A37" s="23"/>
      <c r="B37" s="31"/>
      <c r="C37" s="19"/>
      <c r="D37" s="21"/>
      <c r="E37" s="19"/>
      <c r="F37" s="19"/>
      <c r="G37" s="19"/>
      <c r="H37" s="19"/>
      <c r="I37" s="19"/>
      <c r="J37" s="21"/>
      <c r="K37" s="21"/>
      <c r="L37" s="21"/>
      <c r="M37" s="23"/>
      <c r="N37" s="23"/>
    </row>
    <row r="38" spans="1:15" ht="17.100000000000001" customHeight="1">
      <c r="A38" s="23" t="s">
        <v>21</v>
      </c>
      <c r="B38" s="31">
        <v>6</v>
      </c>
      <c r="C38" s="19">
        <v>85</v>
      </c>
      <c r="D38" s="25">
        <f>SUM(B38-C38)</f>
        <v>-79</v>
      </c>
      <c r="E38" s="19">
        <v>59</v>
      </c>
      <c r="F38" s="19">
        <v>69</v>
      </c>
      <c r="G38" s="19">
        <f>SUM(E38-F38)</f>
        <v>-10</v>
      </c>
      <c r="H38" s="19">
        <v>5</v>
      </c>
      <c r="I38" s="19">
        <v>4</v>
      </c>
      <c r="J38" s="21"/>
      <c r="K38" s="21"/>
      <c r="L38" s="21"/>
      <c r="M38" s="23"/>
      <c r="N38" s="23"/>
    </row>
    <row r="39" spans="1:15" ht="17.100000000000001" customHeight="1">
      <c r="A39" s="23" t="s">
        <v>22</v>
      </c>
      <c r="B39" s="31">
        <v>75</v>
      </c>
      <c r="C39" s="19">
        <v>222</v>
      </c>
      <c r="D39" s="25">
        <f>SUM(B39-C39)</f>
        <v>-147</v>
      </c>
      <c r="E39" s="19">
        <v>424</v>
      </c>
      <c r="F39" s="19">
        <v>497</v>
      </c>
      <c r="G39" s="19">
        <f>SUM(E39-F39)</f>
        <v>-73</v>
      </c>
      <c r="H39" s="19">
        <v>37</v>
      </c>
      <c r="I39" s="19">
        <v>23</v>
      </c>
      <c r="J39" s="21"/>
      <c r="K39" s="21"/>
      <c r="L39" s="21"/>
      <c r="M39" s="23"/>
      <c r="N39" s="23"/>
    </row>
    <row r="40" spans="1:15" ht="17.100000000000001" customHeight="1">
      <c r="A40" s="23" t="s">
        <v>23</v>
      </c>
      <c r="B40" s="31">
        <v>72</v>
      </c>
      <c r="C40" s="19">
        <v>195</v>
      </c>
      <c r="D40" s="25">
        <f>SUM(B40-C40)</f>
        <v>-123</v>
      </c>
      <c r="E40" s="19">
        <v>391</v>
      </c>
      <c r="F40" s="19">
        <v>396</v>
      </c>
      <c r="G40" s="19">
        <f>SUM(E40-F40)</f>
        <v>-5</v>
      </c>
      <c r="H40" s="19">
        <v>33</v>
      </c>
      <c r="I40" s="19">
        <v>17</v>
      </c>
      <c r="J40" s="21"/>
      <c r="K40" s="21"/>
      <c r="L40" s="21"/>
      <c r="M40" s="23"/>
      <c r="N40" s="23"/>
    </row>
    <row r="41" spans="1:15" s="5" customFormat="1" ht="17.100000000000001" customHeight="1">
      <c r="A41" s="23"/>
      <c r="B41" s="31"/>
      <c r="C41" s="19"/>
      <c r="D41" s="21"/>
      <c r="E41" s="19"/>
      <c r="F41" s="19"/>
      <c r="G41" s="19"/>
      <c r="H41" s="19"/>
      <c r="I41" s="19"/>
      <c r="J41" s="21"/>
      <c r="K41" s="21"/>
      <c r="L41" s="21"/>
      <c r="M41" s="26"/>
      <c r="N41" s="26"/>
    </row>
    <row r="42" spans="1:15" ht="17.100000000000001" customHeight="1">
      <c r="A42" s="23" t="s">
        <v>24</v>
      </c>
      <c r="B42" s="31">
        <v>7</v>
      </c>
      <c r="C42" s="19">
        <v>91</v>
      </c>
      <c r="D42" s="25">
        <f>SUM(B42-C42)</f>
        <v>-84</v>
      </c>
      <c r="E42" s="19">
        <v>105</v>
      </c>
      <c r="F42" s="19">
        <v>90</v>
      </c>
      <c r="G42" s="19">
        <f>SUM(E42-F42)</f>
        <v>15</v>
      </c>
      <c r="H42" s="19">
        <v>5</v>
      </c>
      <c r="I42" s="19">
        <v>1</v>
      </c>
      <c r="J42" s="21"/>
      <c r="K42" s="21"/>
      <c r="L42" s="21"/>
      <c r="M42" s="23"/>
      <c r="N42" s="23"/>
    </row>
    <row r="43" spans="1:15" ht="17.100000000000001" customHeight="1">
      <c r="A43" s="23"/>
      <c r="B43" s="31"/>
      <c r="C43" s="19"/>
      <c r="D43" s="19"/>
      <c r="E43" s="19"/>
      <c r="F43" s="19"/>
      <c r="G43" s="19"/>
      <c r="H43" s="19"/>
      <c r="I43" s="19"/>
      <c r="J43" s="23"/>
      <c r="K43" s="23"/>
      <c r="L43" s="25"/>
      <c r="M43" s="25"/>
      <c r="N43" s="25"/>
      <c r="O43" s="9"/>
    </row>
    <row r="44" spans="1:15" s="7" customFormat="1" ht="17.100000000000001" customHeight="1">
      <c r="A44" s="27"/>
      <c r="B44" s="13"/>
      <c r="C44" s="20"/>
      <c r="D44" s="13"/>
      <c r="E44" s="20"/>
      <c r="F44" s="13"/>
      <c r="G44" s="13"/>
      <c r="H44" s="13"/>
      <c r="I44" s="13"/>
      <c r="L44" s="16"/>
      <c r="M44" s="16"/>
      <c r="N44" s="16"/>
      <c r="O44" s="16"/>
    </row>
    <row r="45" spans="1:15" s="7" customFormat="1" ht="17.100000000000001" customHeight="1">
      <c r="A45" s="14"/>
      <c r="B45" s="12"/>
      <c r="C45" s="12"/>
      <c r="D45" s="12"/>
      <c r="E45" s="12"/>
      <c r="F45" s="12"/>
      <c r="G45" s="12"/>
      <c r="H45" s="12"/>
      <c r="I45" s="12"/>
    </row>
    <row r="46" spans="1:15" ht="17.100000000000001" customHeight="1">
      <c r="A46" s="2" t="s">
        <v>34</v>
      </c>
    </row>
    <row r="47" spans="1:15" ht="17.100000000000001" customHeight="1">
      <c r="A47" s="2" t="s">
        <v>35</v>
      </c>
    </row>
    <row r="48" spans="1:15" ht="17.100000000000001" customHeight="1"/>
    <row r="49" spans="2:9">
      <c r="B49" s="9"/>
      <c r="C49" s="9"/>
      <c r="H49" s="9"/>
      <c r="I49" s="9"/>
    </row>
    <row r="50" spans="2:9">
      <c r="B50" s="9"/>
      <c r="C50" s="9"/>
      <c r="H50" s="9"/>
      <c r="I50" s="9"/>
    </row>
    <row r="51" spans="2:9">
      <c r="C51" s="9"/>
    </row>
    <row r="52" spans="2:9">
      <c r="C52" s="9"/>
    </row>
    <row r="87" spans="4:7">
      <c r="D87" s="17"/>
      <c r="E87" s="10"/>
      <c r="F87" s="10"/>
      <c r="G87" s="15"/>
    </row>
    <row r="88" spans="4:7">
      <c r="D88" s="17"/>
      <c r="E88" s="12"/>
      <c r="F88" s="8"/>
      <c r="G88" s="15"/>
    </row>
    <row r="89" spans="4:7">
      <c r="D89" s="17"/>
      <c r="E89" s="12"/>
      <c r="F89" s="8"/>
      <c r="G89" s="15"/>
    </row>
    <row r="90" spans="4:7">
      <c r="D90" s="17"/>
      <c r="E90" s="10"/>
      <c r="F90" s="10"/>
      <c r="G90" s="15"/>
    </row>
    <row r="91" spans="4:7">
      <c r="D91" s="17"/>
      <c r="E91" s="12"/>
      <c r="F91" s="8"/>
      <c r="G91" s="15"/>
    </row>
    <row r="92" spans="4:7">
      <c r="D92" s="17"/>
      <c r="E92" s="12"/>
      <c r="F92" s="8"/>
      <c r="G92" s="15"/>
    </row>
    <row r="93" spans="4:7">
      <c r="D93" s="17"/>
      <c r="E93" s="12"/>
      <c r="F93" s="8"/>
      <c r="G93" s="15"/>
    </row>
    <row r="94" spans="4:7">
      <c r="D94" s="17"/>
      <c r="E94" s="12"/>
      <c r="F94" s="8"/>
      <c r="G94" s="15"/>
    </row>
    <row r="95" spans="4:7">
      <c r="D95" s="17"/>
      <c r="E95" s="12"/>
      <c r="F95" s="8"/>
      <c r="G95" s="15"/>
    </row>
    <row r="96" spans="4:7">
      <c r="D96" s="17"/>
      <c r="E96" s="12"/>
      <c r="F96" s="8"/>
      <c r="G96" s="15"/>
    </row>
    <row r="97" spans="4:7">
      <c r="D97" s="17"/>
      <c r="E97" s="12"/>
      <c r="F97" s="8"/>
      <c r="G97" s="15"/>
    </row>
    <row r="98" spans="4:7">
      <c r="D98" s="17"/>
      <c r="E98" s="12"/>
      <c r="F98" s="8"/>
      <c r="G98" s="15"/>
    </row>
    <row r="99" spans="4:7">
      <c r="D99" s="17"/>
      <c r="E99" s="12"/>
      <c r="F99" s="12"/>
      <c r="G99" s="15"/>
    </row>
    <row r="100" spans="4:7">
      <c r="D100" s="17"/>
      <c r="E100" s="12"/>
      <c r="F100" s="8"/>
      <c r="G100" s="15"/>
    </row>
    <row r="101" spans="4:7">
      <c r="D101" s="17"/>
      <c r="E101" s="12"/>
      <c r="F101" s="8"/>
      <c r="G101" s="15"/>
    </row>
    <row r="102" spans="4:7">
      <c r="D102" s="17"/>
      <c r="E102" s="12"/>
      <c r="F102" s="8"/>
      <c r="G102" s="15"/>
    </row>
    <row r="103" spans="4:7">
      <c r="D103" s="17"/>
      <c r="E103" s="12"/>
      <c r="F103" s="8"/>
      <c r="G103" s="15"/>
    </row>
    <row r="104" spans="4:7">
      <c r="D104" s="17"/>
      <c r="E104" s="12"/>
      <c r="F104" s="8"/>
      <c r="G104" s="15"/>
    </row>
    <row r="105" spans="4:7">
      <c r="D105" s="17"/>
      <c r="E105" s="12"/>
      <c r="F105" s="8"/>
      <c r="G105" s="15"/>
    </row>
    <row r="106" spans="4:7">
      <c r="D106" s="17"/>
      <c r="E106" s="12"/>
      <c r="F106" s="12"/>
      <c r="G106" s="15"/>
    </row>
    <row r="107" spans="4:7">
      <c r="D107" s="17"/>
      <c r="E107" s="12"/>
      <c r="F107" s="8"/>
      <c r="G107" s="15"/>
    </row>
    <row r="108" spans="4:7">
      <c r="D108" s="17"/>
      <c r="E108" s="10"/>
      <c r="F108" s="10"/>
      <c r="G108" s="15"/>
    </row>
    <row r="109" spans="4:7">
      <c r="D109" s="17"/>
      <c r="E109" s="12"/>
      <c r="F109" s="8"/>
      <c r="G109" s="15"/>
    </row>
    <row r="110" spans="4:7">
      <c r="D110" s="17"/>
      <c r="E110" s="12"/>
      <c r="F110" s="8"/>
      <c r="G110" s="15"/>
    </row>
    <row r="111" spans="4:7">
      <c r="D111" s="17"/>
      <c r="E111" s="12"/>
      <c r="F111" s="8"/>
      <c r="G111" s="15"/>
    </row>
    <row r="112" spans="4:7">
      <c r="D112" s="17"/>
      <c r="E112" s="12"/>
      <c r="F112" s="8"/>
      <c r="G112" s="15"/>
    </row>
    <row r="113" spans="4:7">
      <c r="D113" s="17"/>
      <c r="E113" s="12"/>
      <c r="F113" s="8"/>
      <c r="G113" s="15"/>
    </row>
    <row r="114" spans="4:7">
      <c r="D114" s="17"/>
      <c r="E114" s="12"/>
      <c r="F114" s="8"/>
      <c r="G114" s="15"/>
    </row>
    <row r="115" spans="4:7">
      <c r="D115" s="17"/>
      <c r="E115" s="12"/>
      <c r="F115" s="8"/>
      <c r="G115" s="15"/>
    </row>
    <row r="116" spans="4:7">
      <c r="E116" s="11"/>
      <c r="F116" s="8"/>
      <c r="G116" s="15"/>
    </row>
    <row r="117" spans="4:7">
      <c r="E117" s="11"/>
      <c r="F117" s="8"/>
      <c r="G117" s="15"/>
    </row>
    <row r="118" spans="4:7">
      <c r="E118" s="11"/>
      <c r="F118" s="8"/>
      <c r="G118" s="15"/>
    </row>
    <row r="119" spans="4:7">
      <c r="E119" s="11"/>
      <c r="F119" s="12"/>
      <c r="G119" s="15"/>
    </row>
    <row r="120" spans="4:7">
      <c r="E120" s="9"/>
      <c r="F120" s="9"/>
      <c r="G120" s="15"/>
    </row>
    <row r="122" spans="4:7">
      <c r="E122" s="9">
        <f>E106+E120</f>
        <v>0</v>
      </c>
      <c r="F122" s="9">
        <f>F106+F120</f>
        <v>0</v>
      </c>
      <c r="G122" s="9">
        <f>G106+G120</f>
        <v>0</v>
      </c>
    </row>
  </sheetData>
  <sheetProtection algorithmName="SHA-512" hashValue="YV6T57uk16BtgV6VMRS8q/7MPHCP7rknbQS9dFUyuN3EBFEWt4tzEXbS0tnIg78GSTxkPbMBQJhg+r8hlnQg5A==" saltValue="yt0RoZ2FmiEFqLi65pMV8A==" spinCount="100000" sheet="1"/>
  <mergeCells count="10">
    <mergeCell ref="H6:H9"/>
    <mergeCell ref="I6:I9"/>
    <mergeCell ref="B6:D7"/>
    <mergeCell ref="E6:G7"/>
    <mergeCell ref="B8:B9"/>
    <mergeCell ref="C8:C9"/>
    <mergeCell ref="D8:D9"/>
    <mergeCell ref="E8:E9"/>
    <mergeCell ref="F8:F9"/>
    <mergeCell ref="G8:G9"/>
  </mergeCells>
  <phoneticPr fontId="2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2021-01-18T02:24:03Z</dcterms:created>
  <dcterms:modified xsi:type="dcterms:W3CDTF">2021-02-03T07:02:47Z</dcterms:modified>
</cp:coreProperties>
</file>