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-15" windowWidth="13410" windowHeight="11160"/>
  </bookViews>
  <sheets>
    <sheet name="スポット" sheetId="1" r:id="rId1"/>
  </sheets>
  <externalReferences>
    <externalReference r:id="rId2"/>
    <externalReference r:id="rId3"/>
  </externalReferences>
  <definedNames>
    <definedName name="_xlnm._FilterDatabase" localSheetId="0" hidden="1">スポット!$A$11:$E$42</definedName>
    <definedName name="\M">'[1]19900000'!#REF!</definedName>
    <definedName name="\U">'[1]19900000'!#REF!</definedName>
    <definedName name="_xlnm.Print_Area" localSheetId="0">スポット!$A$1:$R$83</definedName>
    <definedName name="UA">'[1]19900000'!#REF!</definedName>
    <definedName name="UB">'[1]19900000'!#REF!</definedName>
    <definedName name="UC">'[1]19900000'!#REF!</definedName>
    <definedName name="web用範囲">'[2]18500000'!$A$3:$C$36,'[2]18500000'!$E$3:$G$36,'[2]18500000'!$I$3:$J$36</definedName>
  </definedNames>
  <calcPr calcId="162913"/>
</workbook>
</file>

<file path=xl/calcChain.xml><?xml version="1.0" encoding="utf-8"?>
<calcChain xmlns="http://schemas.openxmlformats.org/spreadsheetml/2006/main">
  <c r="N82" i="1" l="1"/>
  <c r="P82" i="1"/>
  <c r="K11" i="1"/>
  <c r="L11" i="1"/>
  <c r="M11" i="1"/>
  <c r="N11" i="1"/>
  <c r="O11" i="1"/>
  <c r="P11" i="1"/>
  <c r="Q11" i="1"/>
  <c r="R11" i="1"/>
  <c r="G54" i="1"/>
  <c r="P31" i="1"/>
  <c r="P28" i="1"/>
  <c r="O31" i="1"/>
  <c r="O28" i="1"/>
  <c r="H24" i="1"/>
  <c r="H23" i="1"/>
  <c r="H22" i="1"/>
  <c r="H14" i="1"/>
  <c r="H13" i="1"/>
  <c r="G26" i="1"/>
  <c r="G24" i="1"/>
  <c r="G23" i="1"/>
  <c r="G22" i="1"/>
  <c r="G21" i="1"/>
  <c r="G20" i="1"/>
  <c r="G17" i="1"/>
  <c r="G16" i="1"/>
  <c r="G15" i="1"/>
  <c r="G14" i="1"/>
  <c r="G13" i="1"/>
  <c r="G11" i="1"/>
  <c r="G82" i="1"/>
  <c r="R54" i="1"/>
  <c r="Q54" i="1"/>
  <c r="P54" i="1"/>
  <c r="P35" i="1"/>
  <c r="O35" i="1"/>
  <c r="N31" i="1"/>
  <c r="N28" i="1"/>
  <c r="M54" i="1"/>
  <c r="P50" i="1"/>
  <c r="O50" i="1"/>
  <c r="N50" i="1"/>
  <c r="M50" i="1"/>
  <c r="N35" i="1"/>
  <c r="M35" i="1"/>
  <c r="M31" i="1"/>
  <c r="M28" i="1"/>
  <c r="M82" i="1"/>
  <c r="O54" i="1"/>
  <c r="N54" i="1"/>
  <c r="L54" i="1"/>
  <c r="K54" i="1"/>
  <c r="J54" i="1"/>
  <c r="I54" i="1"/>
  <c r="H54" i="1"/>
  <c r="G35" i="1"/>
  <c r="H35" i="1"/>
  <c r="H28" i="1"/>
  <c r="K35" i="1"/>
  <c r="K28" i="1"/>
  <c r="L35" i="1"/>
  <c r="L28" i="1"/>
  <c r="O82" i="1"/>
  <c r="H11" i="1"/>
  <c r="H82" i="1"/>
  <c r="L82" i="1"/>
  <c r="K82" i="1"/>
  <c r="G28" i="1"/>
  <c r="R82" i="1"/>
  <c r="Q82" i="1"/>
  <c r="I82" i="1"/>
</calcChain>
</file>

<file path=xl/sharedStrings.xml><?xml version="1.0" encoding="utf-8"?>
<sst xmlns="http://schemas.openxmlformats.org/spreadsheetml/2006/main" count="524" uniqueCount="84">
  <si>
    <t>施                    設</t>
  </si>
  <si>
    <t>公      立</t>
  </si>
  <si>
    <t xml:space="preserve">  (内)</t>
  </si>
  <si>
    <t xml:space="preserve">   (内)</t>
  </si>
  <si>
    <t>私       立</t>
  </si>
  <si>
    <t>県    立</t>
  </si>
  <si>
    <t>施設数</t>
  </si>
  <si>
    <t>定  員</t>
  </si>
  <si>
    <t>（内）無  料  低  額  診  療  施  設</t>
  </si>
  <si>
    <t>（内）障 害 者 福 祉 作 業 所</t>
  </si>
  <si>
    <t>スポット</t>
    <phoneticPr fontId="2"/>
  </si>
  <si>
    <t>総　　　　　　　　　　　　　　　　　数</t>
    <rPh sb="0" eb="1">
      <t>フサ</t>
    </rPh>
    <rPh sb="18" eb="19">
      <t>スウ</t>
    </rPh>
    <phoneticPr fontId="2"/>
  </si>
  <si>
    <t>市 町 立</t>
    <phoneticPr fontId="2"/>
  </si>
  <si>
    <t>県厚政課「保健福祉施設等名簿」</t>
    <rPh sb="1" eb="2">
      <t>アツシ</t>
    </rPh>
    <rPh sb="2" eb="3">
      <t>セイ</t>
    </rPh>
    <rPh sb="3" eb="4">
      <t>カ</t>
    </rPh>
    <rPh sb="5" eb="7">
      <t>ホケン</t>
    </rPh>
    <rPh sb="7" eb="9">
      <t>フクシ</t>
    </rPh>
    <rPh sb="9" eb="11">
      <t>シセツ</t>
    </rPh>
    <rPh sb="11" eb="12">
      <t>トウ</t>
    </rPh>
    <rPh sb="12" eb="14">
      <t>メイボ</t>
    </rPh>
    <phoneticPr fontId="2"/>
  </si>
  <si>
    <t>(内)財団・社団法人立</t>
    <rPh sb="3" eb="4">
      <t>ザイ</t>
    </rPh>
    <rPh sb="6" eb="7">
      <t>シャ</t>
    </rPh>
    <phoneticPr fontId="2"/>
  </si>
  <si>
    <t>(内)社会福祉法人立</t>
    <phoneticPr fontId="2"/>
  </si>
  <si>
    <t>デイサービスセンター</t>
  </si>
  <si>
    <t>（内）福    祉    セ    ン    タ    ー</t>
  </si>
  <si>
    <t>（内）障害者就業・生活支援センター</t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</si>
  <si>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2"/>
  </si>
  <si>
    <t>老人保健福祉施設</t>
  </si>
  <si>
    <t/>
  </si>
  <si>
    <t>養護老人ホーム</t>
  </si>
  <si>
    <t>特別養護老人ホーム</t>
  </si>
  <si>
    <t>軽費老人ホーム</t>
  </si>
  <si>
    <t>老人福祉センター</t>
  </si>
  <si>
    <t>老人福祉施設付設作業所</t>
  </si>
  <si>
    <t>老人休養ホーム</t>
  </si>
  <si>
    <t>老人短期入所施設</t>
  </si>
  <si>
    <t>地域包括支援センター</t>
  </si>
  <si>
    <t>在宅介護支援センター</t>
  </si>
  <si>
    <t>生活支援ハウス</t>
  </si>
  <si>
    <t>介護老人保健施設</t>
  </si>
  <si>
    <t>介護療養型医療施設</t>
  </si>
  <si>
    <t>訪問看護ステーション</t>
  </si>
  <si>
    <t>障害福祉サービス事業所</t>
  </si>
  <si>
    <t>療養介護事業所</t>
  </si>
  <si>
    <t>生活介護事業所</t>
  </si>
  <si>
    <t>自立訓練（機能訓練・生活訓練）事業所</t>
  </si>
  <si>
    <t>機能訓練事業所</t>
  </si>
  <si>
    <t>生活訓練事業所</t>
  </si>
  <si>
    <t>就労移行支援事業所</t>
  </si>
  <si>
    <t>就労継続支援事業所</t>
  </si>
  <si>
    <t>就労継続支援事業所Ａ型</t>
  </si>
  <si>
    <t>就労継続支援事業所Ｂ型</t>
  </si>
  <si>
    <t>共同生活援助事業所</t>
  </si>
  <si>
    <t>相談支援（相談支援事業所）</t>
  </si>
  <si>
    <t>障害者支援施設</t>
  </si>
  <si>
    <t>地域生活支援事業</t>
  </si>
  <si>
    <t>身体障害者社会参加支援施設</t>
  </si>
  <si>
    <t>保護施設</t>
  </si>
  <si>
    <t>救護施設</t>
  </si>
  <si>
    <t>医療保護施設</t>
  </si>
  <si>
    <t>児童福祉施設等</t>
  </si>
  <si>
    <t>乳児院</t>
  </si>
  <si>
    <t>児童養護施設</t>
  </si>
  <si>
    <t>児童家庭支援センター</t>
  </si>
  <si>
    <t>福祉型障害児入所施設</t>
  </si>
  <si>
    <t>医療型障害児入所施設</t>
  </si>
  <si>
    <t>福祉型児童発達支援センター</t>
  </si>
  <si>
    <t>障害児通所支援事業所</t>
  </si>
  <si>
    <t>児童自立支援施設</t>
  </si>
  <si>
    <t>助産施設</t>
  </si>
  <si>
    <t>母子生活支援施設</t>
  </si>
  <si>
    <t>ファミリーホーム</t>
  </si>
  <si>
    <t>へき地保育所</t>
  </si>
  <si>
    <t>児童厚生施設</t>
  </si>
  <si>
    <t>婦人保護施設</t>
  </si>
  <si>
    <t>母子・父子福祉施設</t>
  </si>
  <si>
    <t>その他の保健福祉施設等</t>
  </si>
  <si>
    <t>（内）</t>
  </si>
  <si>
    <t>無料低額診療施設</t>
  </si>
  <si>
    <t>福祉センター</t>
  </si>
  <si>
    <t>障害者就業・生活支援センター</t>
  </si>
  <si>
    <t>障害者福祉作業所</t>
  </si>
  <si>
    <t>－</t>
  </si>
  <si>
    <t>－</t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</si>
  <si>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</si>
  <si>
    <t>就労定着支援事業所</t>
    <rPh sb="0" eb="2">
      <t>シュウロウ</t>
    </rPh>
    <rPh sb="2" eb="4">
      <t>テイチャク</t>
    </rPh>
    <rPh sb="4" eb="6">
      <t>シエン</t>
    </rPh>
    <rPh sb="6" eb="9">
      <t>ジギョウショ</t>
    </rPh>
    <phoneticPr fontId="2"/>
  </si>
  <si>
    <t>自立生活援助事業所</t>
    <rPh sb="0" eb="2">
      <t>ジリツ</t>
    </rPh>
    <rPh sb="2" eb="4">
      <t>セイカツ</t>
    </rPh>
    <rPh sb="4" eb="6">
      <t>エンジョ</t>
    </rPh>
    <rPh sb="6" eb="9">
      <t>ジギョウショ</t>
    </rPh>
    <phoneticPr fontId="2"/>
  </si>
  <si>
    <t>.</t>
    <phoneticPr fontId="2"/>
  </si>
  <si>
    <t xml:space="preserve"> </t>
    <phoneticPr fontId="2"/>
  </si>
  <si>
    <t>保育所</t>
    <rPh sb="0" eb="2">
      <t>ホイク</t>
    </rPh>
    <rPh sb="2" eb="3">
      <t>ショ</t>
    </rPh>
    <phoneticPr fontId="2"/>
  </si>
  <si>
    <t>保　健　福　祉　施　設　（令和2年4月1日現在）</t>
    <rPh sb="13" eb="15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</si>
</sst>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 ###\ ##0"/>
    <numFmt numFmtId="177" formatCode="###\ ###\ ###\ ##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 applyBorder="1" applyAlignment="1"/>
    <xf numFmtId="3" fontId="3" fillId="0" borderId="0" xfId="0" applyNumberFormat="1" applyFont="1" applyAlignment="1"/>
    <xf numFmtId="0" fontId="3" fillId="0" borderId="0" xfId="0" applyFont="1" applyAlignment="1"/>
    <xf numFmtId="3" fontId="3" fillId="0" borderId="0" xfId="0" applyNumberFormat="1" applyFont="1" applyAlignment="1">
      <alignment horizontal="right"/>
    </xf>
    <xf numFmtId="176" fontId="3" fillId="0" borderId="0" xfId="0" applyNumberFormat="1" applyFont="1" applyBorder="1" applyAlignment="1"/>
    <xf numFmtId="177" fontId="3" fillId="0" borderId="0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/>
    <xf numFmtId="3" fontId="3" fillId="2" borderId="0" xfId="0" applyNumberFormat="1" applyFont="1" applyFill="1" applyBorder="1" applyAlignment="1"/>
    <xf numFmtId="3" fontId="3" fillId="2" borderId="2" xfId="0" applyNumberFormat="1" applyFont="1" applyFill="1" applyBorder="1" applyAlignment="1"/>
    <xf numFmtId="3" fontId="3" fillId="2" borderId="3" xfId="0" applyNumberFormat="1" applyFont="1" applyFill="1" applyBorder="1" applyAlignment="1">
      <alignment horizontal="centerContinuous"/>
    </xf>
    <xf numFmtId="3" fontId="3" fillId="2" borderId="0" xfId="0" applyNumberFormat="1" applyFont="1" applyFill="1" applyBorder="1" applyAlignment="1">
      <alignment horizontal="centerContinuous"/>
    </xf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 applyAlignment="1"/>
    <xf numFmtId="3" fontId="3" fillId="2" borderId="6" xfId="0" applyNumberFormat="1" applyFont="1" applyFill="1" applyBorder="1" applyAlignment="1"/>
    <xf numFmtId="3" fontId="3" fillId="2" borderId="3" xfId="0" applyNumberFormat="1" applyFont="1" applyFill="1" applyBorder="1" applyAlignment="1"/>
    <xf numFmtId="3" fontId="3" fillId="2" borderId="7" xfId="0" applyNumberFormat="1" applyFont="1" applyFill="1" applyBorder="1" applyAlignment="1">
      <alignment horizontal="centerContinuous"/>
    </xf>
    <xf numFmtId="3" fontId="3" fillId="2" borderId="8" xfId="0" applyNumberFormat="1" applyFont="1" applyFill="1" applyBorder="1" applyAlignment="1">
      <alignment horizontal="centerContinuous"/>
    </xf>
    <xf numFmtId="3" fontId="3" fillId="2" borderId="9" xfId="0" applyNumberFormat="1" applyFont="1" applyFill="1" applyBorder="1" applyAlignment="1">
      <alignment horizontal="centerContinuous"/>
    </xf>
    <xf numFmtId="3" fontId="3" fillId="2" borderId="10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3" fontId="3" fillId="2" borderId="12" xfId="0" applyNumberFormat="1" applyFont="1" applyFill="1" applyBorder="1" applyAlignment="1">
      <alignment horizontal="center"/>
    </xf>
    <xf numFmtId="3" fontId="5" fillId="0" borderId="0" xfId="0" applyNumberFormat="1" applyFont="1" applyAlignment="1">
      <alignment vertical="center"/>
    </xf>
    <xf numFmtId="3" fontId="3" fillId="3" borderId="6" xfId="0" applyNumberFormat="1" applyFont="1" applyFill="1" applyBorder="1" applyAlignment="1"/>
    <xf numFmtId="0" fontId="3" fillId="3" borderId="6" xfId="0" applyFont="1" applyFill="1" applyBorder="1" applyAlignment="1"/>
    <xf numFmtId="0" fontId="3" fillId="3" borderId="5" xfId="0" applyFont="1" applyFill="1" applyBorder="1" applyAlignment="1"/>
    <xf numFmtId="3" fontId="3" fillId="3" borderId="0" xfId="0" applyNumberFormat="1" applyFont="1" applyFill="1" applyBorder="1" applyAlignment="1"/>
    <xf numFmtId="0" fontId="3" fillId="3" borderId="0" xfId="0" applyFont="1" applyFill="1" applyBorder="1" applyAlignment="1"/>
    <xf numFmtId="0" fontId="3" fillId="3" borderId="13" xfId="0" applyFont="1" applyFill="1" applyBorder="1" applyAlignment="1"/>
    <xf numFmtId="3" fontId="6" fillId="3" borderId="13" xfId="0" applyNumberFormat="1" applyFont="1" applyFill="1" applyBorder="1" applyAlignment="1" applyProtection="1"/>
    <xf numFmtId="3" fontId="6" fillId="3" borderId="0" xfId="0" applyNumberFormat="1" applyFont="1" applyFill="1" applyBorder="1" applyAlignment="1" applyProtection="1"/>
    <xf numFmtId="0" fontId="6" fillId="3" borderId="0" xfId="0" applyFont="1" applyFill="1" applyBorder="1" applyAlignment="1" applyProtection="1"/>
    <xf numFmtId="0" fontId="6" fillId="3" borderId="13" xfId="0" applyFont="1" applyFill="1" applyBorder="1" applyAlignment="1" applyProtection="1"/>
    <xf numFmtId="0" fontId="6" fillId="3" borderId="13" xfId="0" applyFont="1" applyFill="1" applyBorder="1" applyAlignment="1" applyProtection="1">
      <alignment horizontal="left" indent="1"/>
    </xf>
    <xf numFmtId="3" fontId="3" fillId="3" borderId="0" xfId="0" applyNumberFormat="1" applyFont="1" applyFill="1" applyBorder="1" applyAlignment="1">
      <alignment horizontal="left" indent="1"/>
    </xf>
    <xf numFmtId="3" fontId="3" fillId="3" borderId="9" xfId="0" applyNumberFormat="1" applyFont="1" applyFill="1" applyBorder="1" applyAlignment="1"/>
    <xf numFmtId="0" fontId="3" fillId="3" borderId="9" xfId="0" applyFont="1" applyFill="1" applyBorder="1" applyAlignment="1"/>
    <xf numFmtId="0" fontId="3" fillId="3" borderId="8" xfId="0" applyFont="1" applyFill="1" applyBorder="1" applyAlignment="1"/>
    <xf numFmtId="0" fontId="6" fillId="3" borderId="0" xfId="0" applyFont="1" applyFill="1" applyBorder="1" applyAlignment="1" applyProtection="1">
      <alignment horizontal="distributed"/>
    </xf>
    <xf numFmtId="0" fontId="3" fillId="0" borderId="0" xfId="0" applyFont="1" applyFill="1" applyBorder="1" applyAlignment="1"/>
    <xf numFmtId="0" fontId="6" fillId="3" borderId="13" xfId="0" applyNumberFormat="1" applyFont="1" applyFill="1" applyBorder="1" applyAlignment="1" applyProtection="1"/>
    <xf numFmtId="176" fontId="7" fillId="0" borderId="0" xfId="0" applyNumberFormat="1" applyFont="1" applyBorder="1" applyAlignment="1"/>
    <xf numFmtId="176" fontId="7" fillId="0" borderId="0" xfId="0" applyNumberFormat="1" applyFont="1" applyBorder="1" applyAlignment="1">
      <alignment horizontal="right"/>
    </xf>
    <xf numFmtId="176" fontId="7" fillId="0" borderId="0" xfId="0" applyNumberFormat="1" applyFont="1" applyFill="1" applyBorder="1" applyAlignment="1">
      <alignment horizontal="right"/>
    </xf>
    <xf numFmtId="176" fontId="7" fillId="0" borderId="0" xfId="0" applyNumberFormat="1" applyFont="1" applyBorder="1" applyAlignment="1" applyProtection="1">
      <alignment horizontal="right"/>
      <protection locked="0"/>
    </xf>
    <xf numFmtId="176" fontId="7" fillId="0" borderId="9" xfId="0" applyNumberFormat="1" applyFont="1" applyBorder="1" applyAlignment="1">
      <alignment horizontal="right"/>
    </xf>
    <xf numFmtId="0" fontId="7" fillId="0" borderId="9" xfId="0" applyFont="1" applyBorder="1" applyAlignment="1"/>
    <xf numFmtId="177" fontId="8" fillId="0" borderId="0" xfId="0" applyNumberFormat="1" applyFont="1" applyBorder="1" applyAlignment="1">
      <alignment horizontal="right"/>
    </xf>
    <xf numFmtId="177" fontId="8" fillId="0" borderId="0" xfId="0" applyNumberFormat="1" applyFont="1" applyFill="1" applyBorder="1" applyAlignment="1">
      <alignment horizontal="right"/>
    </xf>
    <xf numFmtId="0" fontId="6" fillId="3" borderId="0" xfId="0" applyFont="1" applyFill="1" applyBorder="1" applyAlignment="1" applyProtection="1">
      <alignment horizontal="distributed"/>
    </xf>
    <xf numFmtId="3" fontId="6" fillId="3" borderId="0" xfId="0" applyNumberFormat="1" applyFont="1" applyFill="1" applyBorder="1" applyAlignment="1" applyProtection="1">
      <alignment horizontal="distributed"/>
    </xf>
    <xf numFmtId="0" fontId="6" fillId="3" borderId="0" xfId="0" applyFont="1" applyFill="1" applyBorder="1" applyAlignment="1" applyProtection="1">
      <alignment horizontal="distributed"/>
    </xf>
    <xf numFmtId="3" fontId="3" fillId="3" borderId="0" xfId="0" applyNumberFormat="1" applyFont="1" applyFill="1" applyBorder="1" applyAlignment="1">
      <alignment horizontal="left"/>
    </xf>
    <xf numFmtId="3" fontId="3" fillId="3" borderId="13" xfId="0" applyNumberFormat="1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4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3" fontId="3" fillId="3" borderId="13" xfId="0" applyNumberFormat="1" applyFont="1" applyFill="1" applyBorder="1" applyAlignment="1">
      <alignment horizontal="center" vertical="center" wrapText="1"/>
    </xf>
    <xf numFmtId="3" fontId="3" fillId="3" borderId="9" xfId="0" applyNumberFormat="1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3" fontId="6" fillId="3" borderId="0" xfId="0" applyNumberFormat="1" applyFont="1" applyFill="1" applyBorder="1" applyAlignment="1" applyProtection="1">
      <alignment horizontal="distributed"/>
    </xf>
    <xf numFmtId="0" fontId="6" fillId="3" borderId="0" xfId="0" applyNumberFormat="1" applyFont="1" applyFill="1" applyBorder="1" applyAlignment="1" applyProtection="1">
      <alignment horizontal="distributed"/>
    </xf>
    <xf numFmtId="3" fontId="3" fillId="2" borderId="4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left" vertical="center" wrapText="1"/>
    </xf>
    <xf numFmtId="3" fontId="3" fillId="2" borderId="7" xfId="0" applyNumberFormat="1" applyFont="1" applyFill="1" applyBorder="1" applyAlignment="1">
      <alignment horizontal="left" vertical="center" wrapText="1"/>
    </xf>
    <xf numFmtId="3" fontId="3" fillId="2" borderId="9" xfId="0" applyNumberFormat="1" applyFont="1" applyFill="1" applyBorder="1" applyAlignment="1">
      <alignment horizontal="left" vertical="center" wrapText="1"/>
    </xf>
    <xf numFmtId="3" fontId="3" fillId="2" borderId="5" xfId="0" applyNumberFormat="1" applyFont="1" applyFill="1" applyBorder="1" applyAlignment="1">
      <alignment horizontal="left" vertical="center" wrapText="1"/>
    </xf>
    <xf numFmtId="3" fontId="3" fillId="2" borderId="8" xfId="0" applyNumberFormat="1" applyFont="1" applyFill="1" applyBorder="1" applyAlignment="1">
      <alignment horizontal="left" vertical="center" wrapText="1"/>
    </xf>
  </cellXfs>
  <cellStyles count="2"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tgl3ee\&#36039;&#26009;&#29677;\&#20837;&#21147;\19900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tgl3ee\&#36039;&#26009;&#29677;\&#20837;&#21147;\18500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00000"/>
      <sheetName val="199"/>
      <sheetName val="199a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500000"/>
      <sheetName val="185a"/>
      <sheetName val="185b"/>
      <sheetName val="185"/>
    </sheetNames>
    <sheetDataSet>
      <sheetData sheetId="0">
        <row r="3">
          <cell r="E3" t="str">
            <v xml:space="preserve">  １８５　市  町  別  放  送  受  信  契  約  数</v>
          </cell>
        </row>
        <row r="4">
          <cell r="J4" t="str">
            <v>日本放送協会「放送受信契約数統計要覧」</v>
          </cell>
        </row>
        <row r="5">
          <cell r="A5" t="str">
            <v>年   月   日</v>
          </cell>
          <cell r="F5" t="str">
            <v>衛星契約数</v>
          </cell>
          <cell r="G5" t="str">
            <v>年   月　 日</v>
          </cell>
          <cell r="J5" t="str">
            <v>衛星契約数</v>
          </cell>
        </row>
        <row r="6">
          <cell r="A6" t="str">
            <v>市   町</v>
          </cell>
          <cell r="E6" t="str">
            <v>放送受信契約数</v>
          </cell>
          <cell r="F6" t="str">
            <v>(再  掲)</v>
          </cell>
          <cell r="G6" t="str">
            <v>市   町</v>
          </cell>
          <cell r="I6" t="str">
            <v>放送受信契約数</v>
          </cell>
          <cell r="J6" t="str">
            <v>（再  掲）</v>
          </cell>
        </row>
        <row r="8">
          <cell r="G8" t="str">
            <v xml:space="preserve">  町        計</v>
          </cell>
          <cell r="I8">
            <v>32424</v>
          </cell>
          <cell r="J8">
            <v>11135</v>
          </cell>
        </row>
        <row r="9">
          <cell r="A9" t="str">
            <v>平成</v>
          </cell>
          <cell r="B9">
            <v>17</v>
          </cell>
          <cell r="C9" t="str">
            <v>年3月31日</v>
          </cell>
          <cell r="E9">
            <v>529652</v>
          </cell>
          <cell r="F9">
            <v>196902</v>
          </cell>
        </row>
        <row r="10">
          <cell r="B10">
            <v>18</v>
          </cell>
          <cell r="E10">
            <v>523986</v>
          </cell>
          <cell r="F10">
            <v>200483</v>
          </cell>
          <cell r="G10" t="str">
            <v xml:space="preserve">  大　　島　　郡</v>
          </cell>
          <cell r="I10">
            <v>9181</v>
          </cell>
          <cell r="J10">
            <v>2483</v>
          </cell>
        </row>
        <row r="11">
          <cell r="G11" t="str">
            <v xml:space="preserve">  　周防大島町</v>
          </cell>
          <cell r="I11">
            <v>9181</v>
          </cell>
          <cell r="J11">
            <v>2483</v>
          </cell>
        </row>
        <row r="12">
          <cell r="B12">
            <v>19</v>
          </cell>
          <cell r="E12">
            <v>523951</v>
          </cell>
          <cell r="F12">
            <v>206723</v>
          </cell>
        </row>
        <row r="13">
          <cell r="G13" t="str">
            <v>　玖　　珂　　郡</v>
          </cell>
          <cell r="I13">
            <v>2287</v>
          </cell>
          <cell r="J13">
            <v>709</v>
          </cell>
        </row>
        <row r="14">
          <cell r="G14" t="str">
            <v xml:space="preserve">  　和　　木　　町</v>
          </cell>
          <cell r="I14">
            <v>2287</v>
          </cell>
          <cell r="J14">
            <v>709</v>
          </cell>
        </row>
        <row r="16">
          <cell r="A16" t="str">
            <v xml:space="preserve">  市        計</v>
          </cell>
          <cell r="E16">
            <v>491527</v>
          </cell>
          <cell r="F16">
            <v>195588</v>
          </cell>
          <cell r="G16" t="str">
            <v xml:space="preserve">  熊　　毛　　郡</v>
          </cell>
          <cell r="I16">
            <v>12158</v>
          </cell>
          <cell r="J16">
            <v>4162</v>
          </cell>
        </row>
        <row r="17">
          <cell r="G17" t="str">
            <v>　　上　　関　　町</v>
          </cell>
          <cell r="I17">
            <v>1664</v>
          </cell>
          <cell r="J17">
            <v>317</v>
          </cell>
        </row>
        <row r="18">
          <cell r="A18" t="str">
            <v xml:space="preserve">  下   関   市</v>
          </cell>
          <cell r="E18">
            <v>101894</v>
          </cell>
          <cell r="F18">
            <v>33552</v>
          </cell>
          <cell r="G18" t="str">
            <v>　　田　布　施　町</v>
          </cell>
          <cell r="I18">
            <v>5626</v>
          </cell>
          <cell r="J18">
            <v>2180</v>
          </cell>
        </row>
        <row r="19">
          <cell r="A19" t="str">
            <v xml:space="preserve">  宇   部   市</v>
          </cell>
          <cell r="E19">
            <v>59360</v>
          </cell>
          <cell r="F19">
            <v>21239</v>
          </cell>
          <cell r="G19" t="str">
            <v>　　平　　生　　町</v>
          </cell>
          <cell r="I19">
            <v>4868</v>
          </cell>
          <cell r="J19">
            <v>1665</v>
          </cell>
        </row>
        <row r="20">
          <cell r="A20" t="str">
            <v xml:space="preserve">  山   口   市</v>
          </cell>
          <cell r="E20">
            <v>68676</v>
          </cell>
          <cell r="F20">
            <v>35788</v>
          </cell>
        </row>
        <row r="21">
          <cell r="G21" t="str">
            <v>　美　　祢　　郡</v>
          </cell>
          <cell r="I21">
            <v>4265</v>
          </cell>
          <cell r="J21">
            <v>1984</v>
          </cell>
        </row>
        <row r="22">
          <cell r="A22" t="str">
            <v xml:space="preserve">  萩        市</v>
          </cell>
          <cell r="E22">
            <v>21960</v>
          </cell>
          <cell r="F22">
            <v>7097</v>
          </cell>
          <cell r="G22" t="str">
            <v>　　美　　東　　町</v>
          </cell>
          <cell r="I22">
            <v>2071</v>
          </cell>
          <cell r="J22">
            <v>1242</v>
          </cell>
        </row>
        <row r="23">
          <cell r="A23" t="str">
            <v xml:space="preserve">  防   府   市</v>
          </cell>
          <cell r="E23">
            <v>39803</v>
          </cell>
          <cell r="F23">
            <v>18291</v>
          </cell>
          <cell r="G23" t="str">
            <v>　　秋　　芳　　町</v>
          </cell>
          <cell r="I23">
            <v>2194</v>
          </cell>
          <cell r="J23">
            <v>742</v>
          </cell>
        </row>
        <row r="24">
          <cell r="A24" t="str">
            <v xml:space="preserve">  下   松   市</v>
          </cell>
          <cell r="E24">
            <v>18512</v>
          </cell>
          <cell r="F24">
            <v>7184</v>
          </cell>
        </row>
        <row r="25">
          <cell r="G25" t="str">
            <v>　阿　　武　　郡</v>
          </cell>
          <cell r="I25">
            <v>4533</v>
          </cell>
          <cell r="J25">
            <v>1797</v>
          </cell>
        </row>
        <row r="26">
          <cell r="A26" t="str">
            <v xml:space="preserve">  岩   国   市</v>
          </cell>
          <cell r="E26">
            <v>52818</v>
          </cell>
          <cell r="F26">
            <v>18522</v>
          </cell>
          <cell r="G26" t="str">
            <v>　　阿　　武　　町</v>
          </cell>
          <cell r="I26">
            <v>1622</v>
          </cell>
          <cell r="J26">
            <v>704</v>
          </cell>
        </row>
        <row r="27">
          <cell r="A27" t="str">
            <v xml:space="preserve">  光        市</v>
          </cell>
          <cell r="E27">
            <v>18676</v>
          </cell>
          <cell r="F27">
            <v>6921</v>
          </cell>
          <cell r="G27" t="str">
            <v>　　阿　　東　　町</v>
          </cell>
          <cell r="I27">
            <v>2911</v>
          </cell>
          <cell r="J27">
            <v>1093</v>
          </cell>
        </row>
        <row r="28">
          <cell r="A28" t="str">
            <v xml:space="preserve">  長   門   市</v>
          </cell>
          <cell r="E28">
            <v>15612</v>
          </cell>
          <cell r="F28">
            <v>7093</v>
          </cell>
        </row>
        <row r="30">
          <cell r="A30" t="str">
            <v xml:space="preserve">  柳   井   市</v>
          </cell>
          <cell r="E30">
            <v>13530</v>
          </cell>
          <cell r="F30">
            <v>4661</v>
          </cell>
        </row>
        <row r="31">
          <cell r="A31" t="str">
            <v xml:space="preserve">  美   祢   市</v>
          </cell>
          <cell r="E31">
            <v>6380</v>
          </cell>
          <cell r="F31">
            <v>1480</v>
          </cell>
        </row>
        <row r="32">
          <cell r="A32" t="str">
            <v xml:space="preserve">  周　 南   市</v>
          </cell>
          <cell r="E32">
            <v>52603</v>
          </cell>
          <cell r="F32">
            <v>27116</v>
          </cell>
        </row>
        <row r="34">
          <cell r="A34" t="str">
            <v xml:space="preserve">  山陽小野田市</v>
          </cell>
          <cell r="E34">
            <v>21703</v>
          </cell>
          <cell r="F34">
            <v>6644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82"/>
  <sheetViews>
    <sheetView tabSelected="1" view="pageBreakPreview" zoomScaleNormal="150" zoomScaleSheetLayoutView="100"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3.5"/>
  <cols>
    <col min="1" max="3" width="2.125" style="1" customWidth="1"/>
    <col min="4" max="4" width="29.75" style="1" customWidth="1"/>
    <col min="5" max="6" width="3.875" style="1" customWidth="1"/>
    <col min="7" max="7" width="9.875" style="1" customWidth="1"/>
    <col min="8" max="8" width="12.5" style="1" customWidth="1"/>
    <col min="9" max="9" width="7.125" style="1" customWidth="1"/>
    <col min="10" max="10" width="8.625" style="1" customWidth="1"/>
    <col min="11" max="11" width="9" style="1" customWidth="1"/>
    <col min="12" max="12" width="12.5" style="1" customWidth="1"/>
    <col min="13" max="13" width="9.25" style="1" customWidth="1"/>
    <col min="14" max="14" width="11.375" style="1" customWidth="1"/>
    <col min="15" max="15" width="9.375" style="1" customWidth="1"/>
    <col min="16" max="16" width="11.375" style="1" customWidth="1"/>
    <col min="17" max="17" width="7.125" style="1" customWidth="1"/>
    <col min="18" max="18" width="9.875" style="1" customWidth="1"/>
    <col min="19" max="21" width="9" style="1" customWidth="1"/>
    <col min="22" max="16384" width="9" style="1"/>
  </cols>
  <sheetData>
    <row r="1" spans="1:21" ht="24">
      <c r="A1" s="21" t="s">
        <v>10</v>
      </c>
    </row>
    <row r="2" spans="1:21" ht="24.75" customHeight="1">
      <c r="A2" s="61" t="s">
        <v>83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23"/>
      <c r="T2" s="23"/>
      <c r="U2" s="23"/>
    </row>
    <row r="3" spans="1:21" ht="14.25" thickBot="1">
      <c r="G3" s="2"/>
      <c r="H3" s="2" t="s">
        <v>80</v>
      </c>
      <c r="I3" s="2"/>
      <c r="J3" s="2"/>
      <c r="K3" s="2"/>
      <c r="L3" s="2"/>
      <c r="M3" s="2"/>
      <c r="N3" s="3"/>
      <c r="O3" s="3"/>
      <c r="P3" s="2"/>
      <c r="Q3" s="2"/>
      <c r="R3" s="4" t="s">
        <v>13</v>
      </c>
    </row>
    <row r="4" spans="1:21" ht="14.25" customHeight="1" thickTop="1">
      <c r="A4" s="55" t="s">
        <v>0</v>
      </c>
      <c r="B4" s="55"/>
      <c r="C4" s="55"/>
      <c r="D4" s="55"/>
      <c r="E4" s="55"/>
      <c r="F4" s="56"/>
      <c r="G4" s="7"/>
      <c r="H4" s="7"/>
      <c r="I4" s="7"/>
      <c r="J4" s="7"/>
      <c r="K4" s="7"/>
      <c r="L4" s="7"/>
      <c r="M4" s="9"/>
      <c r="N4" s="7"/>
      <c r="O4" s="7"/>
      <c r="P4" s="7"/>
      <c r="Q4" s="7"/>
      <c r="R4" s="7"/>
    </row>
    <row r="5" spans="1:21">
      <c r="A5" s="57"/>
      <c r="B5" s="57"/>
      <c r="C5" s="57"/>
      <c r="D5" s="57"/>
      <c r="E5" s="57"/>
      <c r="F5" s="58"/>
      <c r="G5" s="11" t="s">
        <v>1</v>
      </c>
      <c r="H5" s="11"/>
      <c r="I5" s="12" t="s">
        <v>2</v>
      </c>
      <c r="J5" s="13"/>
      <c r="K5" s="14" t="s">
        <v>3</v>
      </c>
      <c r="L5" s="14"/>
      <c r="M5" s="10" t="s">
        <v>4</v>
      </c>
      <c r="N5" s="11"/>
      <c r="O5" s="64" t="s">
        <v>15</v>
      </c>
      <c r="P5" s="68"/>
      <c r="Q5" s="64" t="s">
        <v>14</v>
      </c>
      <c r="R5" s="65"/>
    </row>
    <row r="6" spans="1:21">
      <c r="A6" s="57"/>
      <c r="B6" s="57"/>
      <c r="C6" s="57"/>
      <c r="D6" s="57"/>
      <c r="E6" s="57"/>
      <c r="F6" s="58"/>
      <c r="G6" s="8"/>
      <c r="H6" s="8"/>
      <c r="I6" s="16" t="s">
        <v>5</v>
      </c>
      <c r="J6" s="17"/>
      <c r="K6" s="18" t="s">
        <v>12</v>
      </c>
      <c r="L6" s="18"/>
      <c r="M6" s="15"/>
      <c r="N6" s="8"/>
      <c r="O6" s="66"/>
      <c r="P6" s="69"/>
      <c r="Q6" s="66"/>
      <c r="R6" s="67"/>
    </row>
    <row r="7" spans="1:21">
      <c r="A7" s="59"/>
      <c r="B7" s="59"/>
      <c r="C7" s="59"/>
      <c r="D7" s="59"/>
      <c r="E7" s="59"/>
      <c r="F7" s="60"/>
      <c r="G7" s="22" t="s">
        <v>6</v>
      </c>
      <c r="H7" s="19" t="s">
        <v>7</v>
      </c>
      <c r="I7" s="19" t="s">
        <v>6</v>
      </c>
      <c r="J7" s="19" t="s">
        <v>7</v>
      </c>
      <c r="K7" s="19" t="s">
        <v>6</v>
      </c>
      <c r="L7" s="19" t="s">
        <v>7</v>
      </c>
      <c r="M7" s="19" t="s">
        <v>6</v>
      </c>
      <c r="N7" s="19" t="s">
        <v>7</v>
      </c>
      <c r="O7" s="19" t="s">
        <v>6</v>
      </c>
      <c r="P7" s="19" t="s">
        <v>7</v>
      </c>
      <c r="Q7" s="19" t="s">
        <v>6</v>
      </c>
      <c r="R7" s="20" t="s">
        <v>7</v>
      </c>
    </row>
    <row r="8" spans="1:21">
      <c r="A8" s="24"/>
      <c r="B8" s="25"/>
      <c r="C8" s="25"/>
      <c r="D8" s="25"/>
      <c r="E8" s="25"/>
      <c r="F8" s="26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</row>
    <row r="9" spans="1:21">
      <c r="A9" s="53" t="s">
        <v>11</v>
      </c>
      <c r="B9" s="53"/>
      <c r="C9" s="53"/>
      <c r="D9" s="53"/>
      <c r="E9" s="53"/>
      <c r="F9" s="54"/>
      <c r="G9" s="43">
        <v>391</v>
      </c>
      <c r="H9" s="43">
        <v>14077</v>
      </c>
      <c r="I9" s="43">
        <v>10</v>
      </c>
      <c r="J9" s="43">
        <v>535</v>
      </c>
      <c r="K9" s="43">
        <v>363</v>
      </c>
      <c r="L9" s="43">
        <v>11735</v>
      </c>
      <c r="M9" s="43">
        <v>2552</v>
      </c>
      <c r="N9" s="43">
        <v>68009</v>
      </c>
      <c r="O9" s="43">
        <v>1137</v>
      </c>
      <c r="P9" s="43">
        <v>39451</v>
      </c>
      <c r="Q9" s="43">
        <v>37</v>
      </c>
      <c r="R9" s="43">
        <v>1573</v>
      </c>
    </row>
    <row r="10" spans="1:21" ht="15" customHeight="1">
      <c r="A10" s="27"/>
      <c r="B10" s="28"/>
      <c r="C10" s="28"/>
      <c r="D10" s="28"/>
      <c r="E10" s="28"/>
      <c r="F10" s="29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21" s="40" customFormat="1" ht="15" customHeight="1">
      <c r="A11" s="62" t="s">
        <v>20</v>
      </c>
      <c r="B11" s="62"/>
      <c r="C11" s="62"/>
      <c r="D11" s="62"/>
      <c r="E11" s="62"/>
      <c r="F11" s="30"/>
      <c r="G11" s="44">
        <f>SUM(G12:G26)</f>
        <v>75</v>
      </c>
      <c r="H11" s="44">
        <f>SUM(H12:H26)</f>
        <v>1430</v>
      </c>
      <c r="I11" s="43" t="s">
        <v>76</v>
      </c>
      <c r="J11" s="43" t="s">
        <v>76</v>
      </c>
      <c r="K11" s="44">
        <f t="shared" ref="K11:R11" si="0">SUM(K12:K26)</f>
        <v>72</v>
      </c>
      <c r="L11" s="44">
        <f t="shared" si="0"/>
        <v>1160</v>
      </c>
      <c r="M11" s="44">
        <f t="shared" si="0"/>
        <v>1337</v>
      </c>
      <c r="N11" s="44">
        <f t="shared" si="0"/>
        <v>18039</v>
      </c>
      <c r="O11" s="44">
        <f t="shared" si="0"/>
        <v>505</v>
      </c>
      <c r="P11" s="44">
        <f t="shared" si="0"/>
        <v>11805</v>
      </c>
      <c r="Q11" s="44">
        <f t="shared" si="0"/>
        <v>16</v>
      </c>
      <c r="R11" s="44">
        <f t="shared" si="0"/>
        <v>72</v>
      </c>
    </row>
    <row r="12" spans="1:21" ht="15" customHeight="1">
      <c r="A12" s="31" t="s">
        <v>21</v>
      </c>
      <c r="B12" s="62" t="s">
        <v>22</v>
      </c>
      <c r="C12" s="62"/>
      <c r="D12" s="62"/>
      <c r="E12" s="62"/>
      <c r="F12" s="30"/>
      <c r="G12" s="44">
        <v>9</v>
      </c>
      <c r="H12" s="44">
        <v>700</v>
      </c>
      <c r="I12" s="43" t="s">
        <v>76</v>
      </c>
      <c r="J12" s="43" t="s">
        <v>76</v>
      </c>
      <c r="K12" s="43">
        <v>6</v>
      </c>
      <c r="L12" s="43">
        <v>430</v>
      </c>
      <c r="M12" s="44">
        <v>13</v>
      </c>
      <c r="N12" s="43">
        <v>690</v>
      </c>
      <c r="O12" s="43">
        <v>13</v>
      </c>
      <c r="P12" s="43">
        <v>690</v>
      </c>
      <c r="Q12" s="43" t="s">
        <v>75</v>
      </c>
      <c r="R12" s="43" t="s">
        <v>75</v>
      </c>
      <c r="T12" s="5"/>
    </row>
    <row r="13" spans="1:21" ht="15" customHeight="1">
      <c r="A13" s="31" t="s">
        <v>21</v>
      </c>
      <c r="B13" s="62" t="s">
        <v>23</v>
      </c>
      <c r="C13" s="62"/>
      <c r="D13" s="62"/>
      <c r="E13" s="62"/>
      <c r="F13" s="30"/>
      <c r="G13" s="44">
        <f t="shared" ref="G13:H26" si="1">SUM(I13,K13)</f>
        <v>1</v>
      </c>
      <c r="H13" s="44">
        <f t="shared" si="1"/>
        <v>130</v>
      </c>
      <c r="I13" s="43" t="s">
        <v>76</v>
      </c>
      <c r="J13" s="43" t="s">
        <v>76</v>
      </c>
      <c r="K13" s="43">
        <v>1</v>
      </c>
      <c r="L13" s="43">
        <v>130</v>
      </c>
      <c r="M13" s="44">
        <v>162</v>
      </c>
      <c r="N13" s="43">
        <v>7968</v>
      </c>
      <c r="O13" s="43">
        <v>162</v>
      </c>
      <c r="P13" s="43">
        <v>7968</v>
      </c>
      <c r="Q13" s="43" t="s">
        <v>75</v>
      </c>
      <c r="R13" s="43" t="s">
        <v>75</v>
      </c>
    </row>
    <row r="14" spans="1:21" ht="15" customHeight="1">
      <c r="A14" s="31" t="s">
        <v>21</v>
      </c>
      <c r="B14" s="62" t="s">
        <v>24</v>
      </c>
      <c r="C14" s="62"/>
      <c r="D14" s="62"/>
      <c r="E14" s="62"/>
      <c r="F14" s="30"/>
      <c r="G14" s="44">
        <f t="shared" si="1"/>
        <v>1</v>
      </c>
      <c r="H14" s="44">
        <f t="shared" si="1"/>
        <v>50</v>
      </c>
      <c r="I14" s="43" t="s">
        <v>76</v>
      </c>
      <c r="J14" s="43" t="s">
        <v>76</v>
      </c>
      <c r="K14" s="43">
        <v>1</v>
      </c>
      <c r="L14" s="43">
        <v>50</v>
      </c>
      <c r="M14" s="44">
        <v>45</v>
      </c>
      <c r="N14" s="43">
        <v>2437</v>
      </c>
      <c r="O14" s="43">
        <v>44</v>
      </c>
      <c r="P14" s="43">
        <v>2397</v>
      </c>
      <c r="Q14" s="43" t="s">
        <v>75</v>
      </c>
      <c r="R14" s="43" t="s">
        <v>75</v>
      </c>
    </row>
    <row r="15" spans="1:21" ht="15" customHeight="1">
      <c r="A15" s="31" t="s">
        <v>21</v>
      </c>
      <c r="B15" s="62" t="s">
        <v>25</v>
      </c>
      <c r="C15" s="62"/>
      <c r="D15" s="62"/>
      <c r="E15" s="62"/>
      <c r="F15" s="30"/>
      <c r="G15" s="44">
        <f t="shared" si="1"/>
        <v>15</v>
      </c>
      <c r="H15" s="44" t="s">
        <v>75</v>
      </c>
      <c r="I15" s="43" t="s">
        <v>76</v>
      </c>
      <c r="J15" s="43" t="s">
        <v>76</v>
      </c>
      <c r="K15" s="43">
        <v>15</v>
      </c>
      <c r="L15" s="43" t="s">
        <v>75</v>
      </c>
      <c r="M15" s="44">
        <v>3</v>
      </c>
      <c r="N15" s="43" t="s">
        <v>75</v>
      </c>
      <c r="O15" s="43">
        <v>3</v>
      </c>
      <c r="P15" s="43" t="s">
        <v>75</v>
      </c>
      <c r="Q15" s="43" t="s">
        <v>75</v>
      </c>
      <c r="R15" s="43" t="s">
        <v>75</v>
      </c>
    </row>
    <row r="16" spans="1:21" ht="15" customHeight="1">
      <c r="A16" s="32" t="s">
        <v>21</v>
      </c>
      <c r="B16" s="52" t="s">
        <v>26</v>
      </c>
      <c r="C16" s="52"/>
      <c r="D16" s="52"/>
      <c r="E16" s="52"/>
      <c r="F16" s="33"/>
      <c r="G16" s="44">
        <f t="shared" si="1"/>
        <v>1</v>
      </c>
      <c r="H16" s="44" t="s">
        <v>75</v>
      </c>
      <c r="I16" s="43" t="s">
        <v>76</v>
      </c>
      <c r="J16" s="43" t="s">
        <v>76</v>
      </c>
      <c r="K16" s="43">
        <v>1</v>
      </c>
      <c r="L16" s="43" t="s">
        <v>75</v>
      </c>
      <c r="M16" s="44">
        <v>1</v>
      </c>
      <c r="N16" s="43" t="s">
        <v>75</v>
      </c>
      <c r="O16" s="43">
        <v>1</v>
      </c>
      <c r="P16" s="43" t="s">
        <v>75</v>
      </c>
      <c r="Q16" s="43" t="s">
        <v>75</v>
      </c>
      <c r="R16" s="43" t="s">
        <v>75</v>
      </c>
    </row>
    <row r="17" spans="1:18" ht="15" customHeight="1">
      <c r="A17" s="31" t="s">
        <v>21</v>
      </c>
      <c r="B17" s="62" t="s">
        <v>27</v>
      </c>
      <c r="C17" s="62"/>
      <c r="D17" s="62"/>
      <c r="E17" s="62"/>
      <c r="F17" s="30"/>
      <c r="G17" s="44">
        <f t="shared" si="1"/>
        <v>1</v>
      </c>
      <c r="H17" s="44" t="s">
        <v>75</v>
      </c>
      <c r="I17" s="43" t="s">
        <v>76</v>
      </c>
      <c r="J17" s="43" t="s">
        <v>76</v>
      </c>
      <c r="K17" s="43">
        <v>1</v>
      </c>
      <c r="L17" s="43" t="s">
        <v>75</v>
      </c>
      <c r="M17" s="44" t="s">
        <v>75</v>
      </c>
      <c r="N17" s="43" t="s">
        <v>75</v>
      </c>
      <c r="O17" s="43" t="s">
        <v>75</v>
      </c>
      <c r="P17" s="43" t="s">
        <v>75</v>
      </c>
      <c r="Q17" s="43" t="s">
        <v>75</v>
      </c>
      <c r="R17" s="43" t="s">
        <v>75</v>
      </c>
    </row>
    <row r="18" spans="1:18" ht="15" customHeight="1">
      <c r="A18" s="31" t="s">
        <v>21</v>
      </c>
      <c r="B18" s="62" t="s">
        <v>28</v>
      </c>
      <c r="C18" s="62"/>
      <c r="D18" s="62"/>
      <c r="E18" s="62"/>
      <c r="F18" s="30"/>
      <c r="G18" s="43" t="s">
        <v>76</v>
      </c>
      <c r="H18" s="44" t="s">
        <v>75</v>
      </c>
      <c r="I18" s="43" t="s">
        <v>76</v>
      </c>
      <c r="J18" s="43" t="s">
        <v>76</v>
      </c>
      <c r="K18" s="43" t="s">
        <v>75</v>
      </c>
      <c r="L18" s="43" t="s">
        <v>75</v>
      </c>
      <c r="M18" s="44">
        <v>22</v>
      </c>
      <c r="N18" s="43">
        <v>497</v>
      </c>
      <c r="O18" s="43">
        <v>12</v>
      </c>
      <c r="P18" s="43">
        <v>312</v>
      </c>
      <c r="Q18" s="43" t="s">
        <v>75</v>
      </c>
      <c r="R18" s="43" t="s">
        <v>75</v>
      </c>
    </row>
    <row r="19" spans="1:18" ht="15" customHeight="1">
      <c r="A19" s="31" t="s">
        <v>21</v>
      </c>
      <c r="B19" s="62" t="s">
        <v>16</v>
      </c>
      <c r="C19" s="62"/>
      <c r="D19" s="62"/>
      <c r="E19" s="62"/>
      <c r="F19" s="30"/>
      <c r="G19" s="43" t="s">
        <v>76</v>
      </c>
      <c r="H19" s="44" t="s">
        <v>75</v>
      </c>
      <c r="I19" s="43" t="s">
        <v>76</v>
      </c>
      <c r="J19" s="43" t="s">
        <v>76</v>
      </c>
      <c r="K19" s="43" t="s">
        <v>75</v>
      </c>
      <c r="L19" s="43" t="s">
        <v>75</v>
      </c>
      <c r="M19" s="44">
        <v>771</v>
      </c>
      <c r="N19" s="43" t="s">
        <v>75</v>
      </c>
      <c r="O19" s="43">
        <v>191</v>
      </c>
      <c r="P19" s="43" t="s">
        <v>75</v>
      </c>
      <c r="Q19" s="43" t="s">
        <v>75</v>
      </c>
      <c r="R19" s="43" t="s">
        <v>75</v>
      </c>
    </row>
    <row r="20" spans="1:18" ht="15" customHeight="1">
      <c r="A20" s="31" t="s">
        <v>21</v>
      </c>
      <c r="B20" s="62" t="s">
        <v>29</v>
      </c>
      <c r="C20" s="62"/>
      <c r="D20" s="62"/>
      <c r="E20" s="62"/>
      <c r="F20" s="30"/>
      <c r="G20" s="44">
        <f t="shared" si="1"/>
        <v>16</v>
      </c>
      <c r="H20" s="44" t="s">
        <v>75</v>
      </c>
      <c r="I20" s="43" t="s">
        <v>76</v>
      </c>
      <c r="J20" s="43" t="s">
        <v>76</v>
      </c>
      <c r="K20" s="43">
        <v>16</v>
      </c>
      <c r="L20" s="43" t="s">
        <v>75</v>
      </c>
      <c r="M20" s="44">
        <v>44</v>
      </c>
      <c r="N20" s="43" t="s">
        <v>75</v>
      </c>
      <c r="O20" s="43">
        <v>34</v>
      </c>
      <c r="P20" s="43" t="s">
        <v>75</v>
      </c>
      <c r="Q20" s="43">
        <v>2</v>
      </c>
      <c r="R20" s="43" t="s">
        <v>75</v>
      </c>
    </row>
    <row r="21" spans="1:18" ht="15" customHeight="1">
      <c r="A21" s="31" t="s">
        <v>21</v>
      </c>
      <c r="B21" s="62" t="s">
        <v>30</v>
      </c>
      <c r="C21" s="62"/>
      <c r="D21" s="62"/>
      <c r="E21" s="62"/>
      <c r="F21" s="30"/>
      <c r="G21" s="44">
        <f t="shared" si="1"/>
        <v>10</v>
      </c>
      <c r="H21" s="44" t="s">
        <v>75</v>
      </c>
      <c r="I21" s="43" t="s">
        <v>76</v>
      </c>
      <c r="J21" s="43" t="s">
        <v>76</v>
      </c>
      <c r="K21" s="43">
        <v>10</v>
      </c>
      <c r="L21" s="43" t="s">
        <v>75</v>
      </c>
      <c r="M21" s="44">
        <v>30</v>
      </c>
      <c r="N21" s="43" t="s">
        <v>75</v>
      </c>
      <c r="O21" s="43">
        <v>20</v>
      </c>
      <c r="P21" s="43" t="s">
        <v>75</v>
      </c>
      <c r="Q21" s="43">
        <v>1</v>
      </c>
      <c r="R21" s="43" t="s">
        <v>75</v>
      </c>
    </row>
    <row r="22" spans="1:18" ht="15" customHeight="1">
      <c r="A22" s="31" t="s">
        <v>21</v>
      </c>
      <c r="B22" s="62" t="s">
        <v>31</v>
      </c>
      <c r="C22" s="62"/>
      <c r="D22" s="62"/>
      <c r="E22" s="62"/>
      <c r="F22" s="30"/>
      <c r="G22" s="44">
        <f t="shared" si="1"/>
        <v>11</v>
      </c>
      <c r="H22" s="44">
        <f t="shared" si="1"/>
        <v>104</v>
      </c>
      <c r="I22" s="43" t="s">
        <v>76</v>
      </c>
      <c r="J22" s="43" t="s">
        <v>76</v>
      </c>
      <c r="K22" s="43">
        <v>11</v>
      </c>
      <c r="L22" s="43">
        <v>104</v>
      </c>
      <c r="M22" s="44">
        <v>10</v>
      </c>
      <c r="N22" s="43">
        <v>144</v>
      </c>
      <c r="O22" s="43">
        <v>7</v>
      </c>
      <c r="P22" s="43">
        <v>108</v>
      </c>
      <c r="Q22" s="43" t="s">
        <v>75</v>
      </c>
      <c r="R22" s="43" t="s">
        <v>75</v>
      </c>
    </row>
    <row r="23" spans="1:18" ht="15" customHeight="1">
      <c r="A23" s="31" t="s">
        <v>21</v>
      </c>
      <c r="B23" s="62" t="s">
        <v>32</v>
      </c>
      <c r="C23" s="62"/>
      <c r="D23" s="62"/>
      <c r="E23" s="62"/>
      <c r="F23" s="30"/>
      <c r="G23" s="44">
        <f t="shared" si="1"/>
        <v>7</v>
      </c>
      <c r="H23" s="44">
        <f t="shared" si="1"/>
        <v>440</v>
      </c>
      <c r="I23" s="43" t="s">
        <v>76</v>
      </c>
      <c r="J23" s="43" t="s">
        <v>76</v>
      </c>
      <c r="K23" s="43">
        <v>7</v>
      </c>
      <c r="L23" s="43">
        <v>440</v>
      </c>
      <c r="M23" s="44">
        <v>59</v>
      </c>
      <c r="N23" s="43">
        <v>4447</v>
      </c>
      <c r="O23" s="43">
        <v>4</v>
      </c>
      <c r="P23" s="43">
        <v>330</v>
      </c>
      <c r="Q23" s="43">
        <v>1</v>
      </c>
      <c r="R23" s="43">
        <v>72</v>
      </c>
    </row>
    <row r="24" spans="1:18" ht="15" customHeight="1">
      <c r="A24" s="31" t="s">
        <v>21</v>
      </c>
      <c r="B24" s="62" t="s">
        <v>33</v>
      </c>
      <c r="C24" s="62"/>
      <c r="D24" s="62"/>
      <c r="E24" s="62"/>
      <c r="F24" s="30"/>
      <c r="G24" s="44">
        <f t="shared" si="1"/>
        <v>1</v>
      </c>
      <c r="H24" s="44">
        <f t="shared" si="1"/>
        <v>6</v>
      </c>
      <c r="I24" s="43" t="s">
        <v>76</v>
      </c>
      <c r="J24" s="43" t="s">
        <v>76</v>
      </c>
      <c r="K24" s="43">
        <v>1</v>
      </c>
      <c r="L24" s="43">
        <v>6</v>
      </c>
      <c r="M24" s="44">
        <v>8</v>
      </c>
      <c r="N24" s="43">
        <v>178</v>
      </c>
      <c r="O24" s="43" t="s">
        <v>75</v>
      </c>
      <c r="P24" s="43" t="s">
        <v>75</v>
      </c>
      <c r="Q24" s="43" t="s">
        <v>75</v>
      </c>
      <c r="R24" s="43" t="s">
        <v>75</v>
      </c>
    </row>
    <row r="25" spans="1:18" ht="15" customHeight="1">
      <c r="A25" s="31"/>
      <c r="B25" s="62" t="s">
        <v>77</v>
      </c>
      <c r="C25" s="62"/>
      <c r="D25" s="62"/>
      <c r="E25" s="62"/>
      <c r="F25" s="30"/>
      <c r="G25" s="43" t="s">
        <v>76</v>
      </c>
      <c r="H25" s="44" t="s">
        <v>75</v>
      </c>
      <c r="I25" s="43" t="s">
        <v>76</v>
      </c>
      <c r="J25" s="43" t="s">
        <v>76</v>
      </c>
      <c r="K25" s="43" t="s">
        <v>75</v>
      </c>
      <c r="L25" s="43" t="s">
        <v>75</v>
      </c>
      <c r="M25" s="44">
        <v>22</v>
      </c>
      <c r="N25" s="43">
        <v>1678</v>
      </c>
      <c r="O25" s="43" t="s">
        <v>75</v>
      </c>
      <c r="P25" s="43" t="s">
        <v>75</v>
      </c>
      <c r="Q25" s="43" t="s">
        <v>75</v>
      </c>
      <c r="R25" s="43" t="s">
        <v>75</v>
      </c>
    </row>
    <row r="26" spans="1:18" ht="15" customHeight="1">
      <c r="A26" s="31" t="s">
        <v>21</v>
      </c>
      <c r="B26" s="62" t="s">
        <v>34</v>
      </c>
      <c r="C26" s="62"/>
      <c r="D26" s="62"/>
      <c r="E26" s="62"/>
      <c r="F26" s="30"/>
      <c r="G26" s="44">
        <f t="shared" si="1"/>
        <v>2</v>
      </c>
      <c r="H26" s="44" t="s">
        <v>75</v>
      </c>
      <c r="I26" s="43" t="s">
        <v>76</v>
      </c>
      <c r="J26" s="43" t="s">
        <v>76</v>
      </c>
      <c r="K26" s="43">
        <v>2</v>
      </c>
      <c r="L26" s="43" t="s">
        <v>75</v>
      </c>
      <c r="M26" s="44">
        <v>147</v>
      </c>
      <c r="N26" s="43" t="s">
        <v>75</v>
      </c>
      <c r="O26" s="43">
        <v>14</v>
      </c>
      <c r="P26" s="43" t="s">
        <v>75</v>
      </c>
      <c r="Q26" s="43">
        <v>12</v>
      </c>
      <c r="R26" s="43" t="s">
        <v>75</v>
      </c>
    </row>
    <row r="27" spans="1:18" ht="15" customHeight="1">
      <c r="A27" s="31"/>
      <c r="B27" s="51"/>
      <c r="C27" s="51"/>
      <c r="D27" s="51"/>
      <c r="E27" s="51"/>
      <c r="F27" s="30"/>
      <c r="G27" s="44"/>
      <c r="H27" s="44"/>
      <c r="I27" s="43"/>
      <c r="J27" s="43"/>
      <c r="K27" s="43"/>
      <c r="L27" s="43"/>
      <c r="M27" s="44"/>
      <c r="N27" s="43"/>
      <c r="O27" s="43"/>
      <c r="P27" s="43"/>
      <c r="Q27" s="43"/>
      <c r="R27" s="43"/>
    </row>
    <row r="28" spans="1:18" s="40" customFormat="1" ht="15" customHeight="1">
      <c r="A28" s="62" t="s">
        <v>35</v>
      </c>
      <c r="B28" s="62"/>
      <c r="C28" s="62"/>
      <c r="D28" s="62"/>
      <c r="E28" s="62"/>
      <c r="F28" s="30"/>
      <c r="G28" s="44">
        <f t="shared" ref="G28:N28" si="2">SUM(G29,G30,G31,G34,G35,G38:G40)</f>
        <v>19</v>
      </c>
      <c r="H28" s="44">
        <f t="shared" si="2"/>
        <v>625</v>
      </c>
      <c r="I28" s="43" t="s">
        <v>76</v>
      </c>
      <c r="J28" s="43" t="s">
        <v>76</v>
      </c>
      <c r="K28" s="44">
        <f t="shared" si="2"/>
        <v>16</v>
      </c>
      <c r="L28" s="44">
        <f t="shared" si="2"/>
        <v>420</v>
      </c>
      <c r="M28" s="44">
        <f t="shared" si="2"/>
        <v>468</v>
      </c>
      <c r="N28" s="44">
        <f t="shared" si="2"/>
        <v>10046</v>
      </c>
      <c r="O28" s="44">
        <f>SUM(O29,O30,O31,O34,O35,O38:O40)</f>
        <v>257</v>
      </c>
      <c r="P28" s="44">
        <f>SUM(P29,P30,P31,P34,P35,P38:P40)</f>
        <v>6649</v>
      </c>
      <c r="Q28" s="43" t="s">
        <v>75</v>
      </c>
      <c r="R28" s="43" t="s">
        <v>75</v>
      </c>
    </row>
    <row r="29" spans="1:18" ht="15" customHeight="1">
      <c r="A29" s="39" t="s">
        <v>21</v>
      </c>
      <c r="B29" s="52" t="s">
        <v>36</v>
      </c>
      <c r="C29" s="52"/>
      <c r="D29" s="52"/>
      <c r="E29" s="52"/>
      <c r="F29" s="33"/>
      <c r="G29" s="44">
        <v>2</v>
      </c>
      <c r="H29" s="44">
        <v>200</v>
      </c>
      <c r="I29" s="43" t="s">
        <v>75</v>
      </c>
      <c r="J29" s="43" t="s">
        <v>75</v>
      </c>
      <c r="K29" s="43" t="s">
        <v>75</v>
      </c>
      <c r="L29" s="43" t="s">
        <v>75</v>
      </c>
      <c r="M29" s="44">
        <v>1</v>
      </c>
      <c r="N29" s="44">
        <v>100</v>
      </c>
      <c r="O29" s="43">
        <v>1</v>
      </c>
      <c r="P29" s="43">
        <v>100</v>
      </c>
      <c r="Q29" s="43" t="s">
        <v>75</v>
      </c>
      <c r="R29" s="43" t="s">
        <v>75</v>
      </c>
    </row>
    <row r="30" spans="1:18" ht="15" customHeight="1">
      <c r="A30" s="39" t="s">
        <v>21</v>
      </c>
      <c r="B30" s="52" t="s">
        <v>37</v>
      </c>
      <c r="C30" s="52"/>
      <c r="D30" s="52"/>
      <c r="E30" s="52"/>
      <c r="F30" s="33"/>
      <c r="G30" s="44">
        <v>9</v>
      </c>
      <c r="H30" s="44">
        <v>257</v>
      </c>
      <c r="I30" s="43" t="s">
        <v>75</v>
      </c>
      <c r="J30" s="43" t="s">
        <v>75</v>
      </c>
      <c r="K30" s="43">
        <v>8</v>
      </c>
      <c r="L30" s="43">
        <v>252</v>
      </c>
      <c r="M30" s="44">
        <v>139</v>
      </c>
      <c r="N30" s="44">
        <v>4317</v>
      </c>
      <c r="O30" s="43">
        <v>89</v>
      </c>
      <c r="P30" s="43">
        <v>3402</v>
      </c>
      <c r="Q30" s="43" t="s">
        <v>75</v>
      </c>
      <c r="R30" s="43" t="s">
        <v>75</v>
      </c>
    </row>
    <row r="31" spans="1:18" ht="15" customHeight="1">
      <c r="A31" s="39" t="s">
        <v>21</v>
      </c>
      <c r="B31" s="52" t="s">
        <v>38</v>
      </c>
      <c r="C31" s="52"/>
      <c r="D31" s="52"/>
      <c r="E31" s="52"/>
      <c r="F31" s="33"/>
      <c r="G31" s="44" t="s">
        <v>75</v>
      </c>
      <c r="H31" s="44" t="s">
        <v>75</v>
      </c>
      <c r="I31" s="43" t="s">
        <v>75</v>
      </c>
      <c r="J31" s="43" t="s">
        <v>75</v>
      </c>
      <c r="K31" s="43" t="s">
        <v>75</v>
      </c>
      <c r="L31" s="43" t="s">
        <v>75</v>
      </c>
      <c r="M31" s="44">
        <f>SUM(M32:M33)</f>
        <v>13</v>
      </c>
      <c r="N31" s="44">
        <f>SUM(N32:N33)</f>
        <v>172</v>
      </c>
      <c r="O31" s="44">
        <f>SUM(O32:O33)</f>
        <v>6</v>
      </c>
      <c r="P31" s="44">
        <f>SUM(P32:P33)</f>
        <v>52</v>
      </c>
      <c r="Q31" s="43" t="s">
        <v>75</v>
      </c>
      <c r="R31" s="43" t="s">
        <v>75</v>
      </c>
    </row>
    <row r="32" spans="1:18" ht="15" customHeight="1">
      <c r="A32" s="39" t="s">
        <v>21</v>
      </c>
      <c r="B32" s="39" t="s">
        <v>21</v>
      </c>
      <c r="C32" s="39"/>
      <c r="D32" s="52" t="s">
        <v>39</v>
      </c>
      <c r="E32" s="52"/>
      <c r="F32" s="33"/>
      <c r="G32" s="44" t="s">
        <v>75</v>
      </c>
      <c r="H32" s="44" t="s">
        <v>75</v>
      </c>
      <c r="I32" s="43" t="s">
        <v>75</v>
      </c>
      <c r="J32" s="43" t="s">
        <v>75</v>
      </c>
      <c r="K32" s="43" t="s">
        <v>75</v>
      </c>
      <c r="L32" s="43" t="s">
        <v>75</v>
      </c>
      <c r="M32" s="44">
        <v>1</v>
      </c>
      <c r="N32" s="44">
        <v>20</v>
      </c>
      <c r="O32" s="43" t="s">
        <v>75</v>
      </c>
      <c r="P32" s="43" t="s">
        <v>75</v>
      </c>
      <c r="Q32" s="43" t="s">
        <v>75</v>
      </c>
      <c r="R32" s="43" t="s">
        <v>75</v>
      </c>
    </row>
    <row r="33" spans="1:18" ht="15" customHeight="1">
      <c r="A33" s="39" t="s">
        <v>21</v>
      </c>
      <c r="B33" s="39" t="s">
        <v>21</v>
      </c>
      <c r="C33" s="39"/>
      <c r="D33" s="52" t="s">
        <v>40</v>
      </c>
      <c r="E33" s="52"/>
      <c r="F33" s="33"/>
      <c r="G33" s="44" t="s">
        <v>75</v>
      </c>
      <c r="H33" s="44" t="s">
        <v>75</v>
      </c>
      <c r="I33" s="43" t="s">
        <v>75</v>
      </c>
      <c r="J33" s="43" t="s">
        <v>75</v>
      </c>
      <c r="K33" s="43" t="s">
        <v>75</v>
      </c>
      <c r="L33" s="43" t="s">
        <v>75</v>
      </c>
      <c r="M33" s="44">
        <v>12</v>
      </c>
      <c r="N33" s="44">
        <v>152</v>
      </c>
      <c r="O33" s="43">
        <v>6</v>
      </c>
      <c r="P33" s="43">
        <v>52</v>
      </c>
      <c r="Q33" s="43" t="s">
        <v>75</v>
      </c>
      <c r="R33" s="43" t="s">
        <v>75</v>
      </c>
    </row>
    <row r="34" spans="1:18" ht="15" customHeight="1">
      <c r="A34" s="39" t="s">
        <v>21</v>
      </c>
      <c r="B34" s="52" t="s">
        <v>41</v>
      </c>
      <c r="C34" s="52"/>
      <c r="D34" s="52"/>
      <c r="E34" s="52"/>
      <c r="F34" s="33"/>
      <c r="G34" s="44">
        <v>3</v>
      </c>
      <c r="H34" s="44">
        <v>21</v>
      </c>
      <c r="I34" s="43" t="s">
        <v>75</v>
      </c>
      <c r="J34" s="43" t="s">
        <v>75</v>
      </c>
      <c r="K34" s="43">
        <v>3</v>
      </c>
      <c r="L34" s="43">
        <v>21</v>
      </c>
      <c r="M34" s="44">
        <v>36</v>
      </c>
      <c r="N34" s="44">
        <v>382</v>
      </c>
      <c r="O34" s="43">
        <v>17</v>
      </c>
      <c r="P34" s="43">
        <v>186</v>
      </c>
      <c r="Q34" s="43" t="s">
        <v>75</v>
      </c>
      <c r="R34" s="43" t="s">
        <v>75</v>
      </c>
    </row>
    <row r="35" spans="1:18" ht="15" customHeight="1">
      <c r="A35" s="39" t="s">
        <v>21</v>
      </c>
      <c r="B35" s="52" t="s">
        <v>42</v>
      </c>
      <c r="C35" s="52"/>
      <c r="D35" s="52"/>
      <c r="E35" s="52"/>
      <c r="F35" s="33"/>
      <c r="G35" s="44">
        <f>G36+G37</f>
        <v>5</v>
      </c>
      <c r="H35" s="44">
        <f>H36+H37</f>
        <v>147</v>
      </c>
      <c r="I35" s="43" t="s">
        <v>75</v>
      </c>
      <c r="J35" s="43" t="s">
        <v>75</v>
      </c>
      <c r="K35" s="43">
        <f>K36+K37</f>
        <v>5</v>
      </c>
      <c r="L35" s="43">
        <f>L36+L37</f>
        <v>147</v>
      </c>
      <c r="M35" s="44">
        <f>SUM(M36:M37)</f>
        <v>171</v>
      </c>
      <c r="N35" s="44">
        <f>SUM(N36:N37)</f>
        <v>3610</v>
      </c>
      <c r="O35" s="44">
        <f>SUM(O36:O37)</f>
        <v>77</v>
      </c>
      <c r="P35" s="44">
        <f>SUM(P36:P37)</f>
        <v>1911</v>
      </c>
      <c r="Q35" s="43" t="s">
        <v>75</v>
      </c>
      <c r="R35" s="43" t="s">
        <v>75</v>
      </c>
    </row>
    <row r="36" spans="1:18" ht="15" customHeight="1">
      <c r="A36" s="39" t="s">
        <v>21</v>
      </c>
      <c r="B36" s="39" t="s">
        <v>21</v>
      </c>
      <c r="C36" s="39"/>
      <c r="D36" s="52" t="s">
        <v>43</v>
      </c>
      <c r="E36" s="52"/>
      <c r="F36" s="33"/>
      <c r="G36" s="44">
        <v>1</v>
      </c>
      <c r="H36" s="44">
        <v>20</v>
      </c>
      <c r="I36" s="43" t="s">
        <v>75</v>
      </c>
      <c r="J36" s="43" t="s">
        <v>75</v>
      </c>
      <c r="K36" s="43">
        <v>1</v>
      </c>
      <c r="L36" s="43">
        <v>20</v>
      </c>
      <c r="M36" s="44">
        <v>34</v>
      </c>
      <c r="N36" s="43">
        <v>522</v>
      </c>
      <c r="O36" s="43">
        <v>5</v>
      </c>
      <c r="P36" s="43">
        <v>95</v>
      </c>
      <c r="Q36" s="43" t="s">
        <v>75</v>
      </c>
      <c r="R36" s="43" t="s">
        <v>75</v>
      </c>
    </row>
    <row r="37" spans="1:18" ht="15" customHeight="1">
      <c r="A37" s="39" t="s">
        <v>21</v>
      </c>
      <c r="B37" s="39" t="s">
        <v>21</v>
      </c>
      <c r="C37" s="39"/>
      <c r="D37" s="52" t="s">
        <v>44</v>
      </c>
      <c r="E37" s="52"/>
      <c r="F37" s="33"/>
      <c r="G37" s="44">
        <v>4</v>
      </c>
      <c r="H37" s="44">
        <v>127</v>
      </c>
      <c r="I37" s="43" t="s">
        <v>75</v>
      </c>
      <c r="J37" s="43" t="s">
        <v>75</v>
      </c>
      <c r="K37" s="43">
        <v>4</v>
      </c>
      <c r="L37" s="43">
        <v>127</v>
      </c>
      <c r="M37" s="44">
        <v>137</v>
      </c>
      <c r="N37" s="43">
        <v>3088</v>
      </c>
      <c r="O37" s="43">
        <v>72</v>
      </c>
      <c r="P37" s="43">
        <v>1816</v>
      </c>
      <c r="Q37" s="43" t="s">
        <v>75</v>
      </c>
      <c r="R37" s="43" t="s">
        <v>75</v>
      </c>
    </row>
    <row r="38" spans="1:18" ht="15" customHeight="1">
      <c r="A38" s="39" t="s">
        <v>21</v>
      </c>
      <c r="B38" s="52" t="s">
        <v>78</v>
      </c>
      <c r="C38" s="52"/>
      <c r="D38" s="52"/>
      <c r="E38" s="52"/>
      <c r="F38" s="33"/>
      <c r="G38" s="44" t="s">
        <v>75</v>
      </c>
      <c r="H38" s="44" t="s">
        <v>75</v>
      </c>
      <c r="I38" s="43" t="s">
        <v>75</v>
      </c>
      <c r="J38" s="43" t="s">
        <v>75</v>
      </c>
      <c r="K38" s="43" t="s">
        <v>75</v>
      </c>
      <c r="L38" s="43" t="s">
        <v>75</v>
      </c>
      <c r="M38" s="44">
        <v>20</v>
      </c>
      <c r="N38" s="43" t="s">
        <v>75</v>
      </c>
      <c r="O38" s="43">
        <v>12</v>
      </c>
      <c r="P38" s="43" t="s">
        <v>75</v>
      </c>
      <c r="Q38" s="43" t="s">
        <v>75</v>
      </c>
      <c r="R38" s="43" t="s">
        <v>75</v>
      </c>
    </row>
    <row r="39" spans="1:18" ht="15" customHeight="1">
      <c r="A39" s="39" t="s">
        <v>21</v>
      </c>
      <c r="B39" s="52" t="s">
        <v>79</v>
      </c>
      <c r="C39" s="52"/>
      <c r="D39" s="52"/>
      <c r="E39" s="52"/>
      <c r="F39" s="33"/>
      <c r="G39" s="44" t="s">
        <v>75</v>
      </c>
      <c r="H39" s="44" t="s">
        <v>75</v>
      </c>
      <c r="I39" s="43" t="s">
        <v>75</v>
      </c>
      <c r="J39" s="43" t="s">
        <v>75</v>
      </c>
      <c r="K39" s="43" t="s">
        <v>75</v>
      </c>
      <c r="L39" s="43" t="s">
        <v>75</v>
      </c>
      <c r="M39" s="43">
        <v>1</v>
      </c>
      <c r="N39" s="43" t="s">
        <v>75</v>
      </c>
      <c r="O39" s="43">
        <v>1</v>
      </c>
      <c r="P39" s="43" t="s">
        <v>75</v>
      </c>
      <c r="Q39" s="43" t="s">
        <v>75</v>
      </c>
      <c r="R39" s="43" t="s">
        <v>75</v>
      </c>
    </row>
    <row r="40" spans="1:18" ht="15" customHeight="1">
      <c r="A40" s="39" t="s">
        <v>21</v>
      </c>
      <c r="B40" s="52" t="s">
        <v>45</v>
      </c>
      <c r="C40" s="52"/>
      <c r="D40" s="52"/>
      <c r="E40" s="52"/>
      <c r="F40" s="33"/>
      <c r="G40" s="44" t="s">
        <v>75</v>
      </c>
      <c r="H40" s="44" t="s">
        <v>75</v>
      </c>
      <c r="I40" s="43" t="s">
        <v>75</v>
      </c>
      <c r="J40" s="43" t="s">
        <v>75</v>
      </c>
      <c r="K40" s="43" t="s">
        <v>75</v>
      </c>
      <c r="L40" s="43" t="s">
        <v>75</v>
      </c>
      <c r="M40" s="43">
        <v>87</v>
      </c>
      <c r="N40" s="43">
        <v>1465</v>
      </c>
      <c r="O40" s="43">
        <v>54</v>
      </c>
      <c r="P40" s="43">
        <v>998</v>
      </c>
      <c r="Q40" s="43" t="s">
        <v>75</v>
      </c>
      <c r="R40" s="43" t="s">
        <v>75</v>
      </c>
    </row>
    <row r="41" spans="1:18" ht="15" customHeight="1">
      <c r="A41" s="50"/>
      <c r="B41" s="50"/>
      <c r="C41" s="50"/>
      <c r="D41" s="50"/>
      <c r="E41" s="50"/>
      <c r="F41" s="33"/>
      <c r="G41" s="44"/>
      <c r="H41" s="44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1:18" s="40" customFormat="1" ht="15" customHeight="1">
      <c r="A42" s="52" t="s">
        <v>46</v>
      </c>
      <c r="B42" s="52"/>
      <c r="C42" s="52"/>
      <c r="D42" s="52"/>
      <c r="E42" s="52"/>
      <c r="F42" s="33"/>
      <c r="G42" s="44">
        <v>1</v>
      </c>
      <c r="H42" s="44" t="s">
        <v>75</v>
      </c>
      <c r="I42" s="44" t="s">
        <v>75</v>
      </c>
      <c r="J42" s="44" t="s">
        <v>75</v>
      </c>
      <c r="K42" s="44">
        <v>1</v>
      </c>
      <c r="L42" s="44" t="s">
        <v>75</v>
      </c>
      <c r="M42" s="44">
        <v>88</v>
      </c>
      <c r="N42" s="44" t="s">
        <v>75</v>
      </c>
      <c r="O42" s="44">
        <v>55</v>
      </c>
      <c r="P42" s="44" t="s">
        <v>75</v>
      </c>
      <c r="Q42" s="44" t="s">
        <v>75</v>
      </c>
      <c r="R42" s="44" t="s">
        <v>75</v>
      </c>
    </row>
    <row r="43" spans="1:18" ht="15" customHeight="1">
      <c r="A43" s="52"/>
      <c r="B43" s="52"/>
      <c r="C43" s="52"/>
      <c r="D43" s="52"/>
      <c r="E43" s="52"/>
      <c r="F43" s="34"/>
      <c r="G43" s="43"/>
      <c r="H43" s="43"/>
      <c r="I43" s="43"/>
      <c r="J43" s="43"/>
      <c r="K43" s="43"/>
      <c r="L43" s="43"/>
      <c r="M43" s="44"/>
      <c r="N43" s="43"/>
      <c r="O43" s="43"/>
      <c r="P43" s="43"/>
      <c r="Q43" s="43"/>
      <c r="R43" s="43"/>
    </row>
    <row r="44" spans="1:18" s="40" customFormat="1" ht="15" customHeight="1">
      <c r="A44" s="52" t="s">
        <v>47</v>
      </c>
      <c r="B44" s="52"/>
      <c r="C44" s="52"/>
      <c r="D44" s="52"/>
      <c r="E44" s="52"/>
      <c r="F44" s="33"/>
      <c r="G44" s="44">
        <v>3</v>
      </c>
      <c r="H44" s="44">
        <v>110</v>
      </c>
      <c r="I44" s="44" t="s">
        <v>75</v>
      </c>
      <c r="J44" s="44" t="s">
        <v>75</v>
      </c>
      <c r="K44" s="44">
        <v>3</v>
      </c>
      <c r="L44" s="44">
        <v>110</v>
      </c>
      <c r="M44" s="44">
        <v>45</v>
      </c>
      <c r="N44" s="44">
        <v>2289</v>
      </c>
      <c r="O44" s="44">
        <v>45</v>
      </c>
      <c r="P44" s="44">
        <v>2289</v>
      </c>
      <c r="Q44" s="44" t="s">
        <v>75</v>
      </c>
      <c r="R44" s="44" t="s">
        <v>75</v>
      </c>
    </row>
    <row r="45" spans="1:18" ht="15" customHeight="1">
      <c r="A45" s="32" t="s">
        <v>21</v>
      </c>
      <c r="B45" s="32"/>
      <c r="C45" s="32"/>
      <c r="D45" s="32"/>
      <c r="E45" s="32"/>
      <c r="F45" s="33"/>
      <c r="G45" s="43"/>
      <c r="H45" s="43"/>
      <c r="I45" s="43"/>
      <c r="J45" s="43"/>
      <c r="K45" s="43"/>
      <c r="L45" s="43"/>
      <c r="M45" s="44"/>
      <c r="N45" s="44"/>
      <c r="O45" s="43"/>
      <c r="P45" s="43"/>
      <c r="Q45" s="43"/>
      <c r="R45" s="43"/>
    </row>
    <row r="46" spans="1:18" s="40" customFormat="1" ht="15" customHeight="1">
      <c r="A46" s="52" t="s">
        <v>48</v>
      </c>
      <c r="B46" s="52"/>
      <c r="C46" s="52"/>
      <c r="D46" s="52"/>
      <c r="E46" s="52"/>
      <c r="F46" s="33"/>
      <c r="G46" s="44">
        <v>11</v>
      </c>
      <c r="H46" s="44">
        <v>158</v>
      </c>
      <c r="I46" s="44" t="s">
        <v>75</v>
      </c>
      <c r="J46" s="44" t="s">
        <v>75</v>
      </c>
      <c r="K46" s="44">
        <v>11</v>
      </c>
      <c r="L46" s="44">
        <v>158</v>
      </c>
      <c r="M46" s="44">
        <v>14</v>
      </c>
      <c r="N46" s="44">
        <v>272</v>
      </c>
      <c r="O46" s="44">
        <v>4</v>
      </c>
      <c r="P46" s="44">
        <v>110</v>
      </c>
      <c r="Q46" s="44" t="s">
        <v>75</v>
      </c>
      <c r="R46" s="44" t="s">
        <v>75</v>
      </c>
    </row>
    <row r="47" spans="1:18" ht="15" customHeight="1">
      <c r="A47" s="39"/>
      <c r="B47" s="39"/>
      <c r="C47" s="39"/>
      <c r="D47" s="39"/>
      <c r="E47" s="39"/>
      <c r="F47" s="33"/>
      <c r="G47" s="43"/>
      <c r="H47" s="43"/>
      <c r="I47" s="43"/>
      <c r="J47" s="43"/>
      <c r="K47" s="43"/>
      <c r="L47" s="43"/>
      <c r="M47" s="44"/>
      <c r="N47" s="44"/>
      <c r="O47" s="43"/>
      <c r="P47" s="43"/>
      <c r="Q47" s="43"/>
      <c r="R47" s="43"/>
    </row>
    <row r="48" spans="1:18" s="40" customFormat="1" ht="15" customHeight="1">
      <c r="A48" s="52" t="s">
        <v>49</v>
      </c>
      <c r="B48" s="52"/>
      <c r="C48" s="52"/>
      <c r="D48" s="52"/>
      <c r="E48" s="52"/>
      <c r="F48" s="33"/>
      <c r="G48" s="44">
        <v>5</v>
      </c>
      <c r="H48" s="44" t="s">
        <v>75</v>
      </c>
      <c r="I48" s="44">
        <v>3</v>
      </c>
      <c r="J48" s="44" t="s">
        <v>75</v>
      </c>
      <c r="K48" s="44">
        <v>2</v>
      </c>
      <c r="L48" s="44" t="s">
        <v>75</v>
      </c>
      <c r="M48" s="44">
        <v>1</v>
      </c>
      <c r="N48" s="44" t="s">
        <v>75</v>
      </c>
      <c r="O48" s="44">
        <v>1</v>
      </c>
      <c r="P48" s="44" t="s">
        <v>75</v>
      </c>
      <c r="Q48" s="44" t="s">
        <v>75</v>
      </c>
      <c r="R48" s="44" t="s">
        <v>75</v>
      </c>
    </row>
    <row r="49" spans="1:18" ht="15" customHeight="1">
      <c r="A49" s="32" t="s">
        <v>21</v>
      </c>
      <c r="B49" s="32"/>
      <c r="C49" s="32"/>
      <c r="D49" s="32"/>
      <c r="E49" s="32"/>
      <c r="F49" s="33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s="40" customFormat="1" ht="15" customHeight="1">
      <c r="A50" s="52" t="s">
        <v>50</v>
      </c>
      <c r="B50" s="52"/>
      <c r="C50" s="52"/>
      <c r="D50" s="52"/>
      <c r="E50" s="52"/>
      <c r="F50" s="33"/>
      <c r="G50" s="44">
        <v>2</v>
      </c>
      <c r="H50" s="44">
        <v>110</v>
      </c>
      <c r="I50" s="44" t="s">
        <v>75</v>
      </c>
      <c r="J50" s="44" t="s">
        <v>75</v>
      </c>
      <c r="K50" s="44">
        <v>1</v>
      </c>
      <c r="L50" s="44">
        <v>60</v>
      </c>
      <c r="M50" s="44">
        <f>SUM(M51:M52)</f>
        <v>5</v>
      </c>
      <c r="N50" s="44">
        <f>SUM(N51:N52)</f>
        <v>633</v>
      </c>
      <c r="O50" s="44">
        <f>SUM(O51:O52)</f>
        <v>5</v>
      </c>
      <c r="P50" s="44">
        <f>SUM(P51:P52)</f>
        <v>633</v>
      </c>
      <c r="Q50" s="44" t="s">
        <v>75</v>
      </c>
      <c r="R50" s="44" t="s">
        <v>75</v>
      </c>
    </row>
    <row r="51" spans="1:18" ht="15" customHeight="1">
      <c r="A51" s="32" t="s">
        <v>21</v>
      </c>
      <c r="B51" s="52" t="s">
        <v>51</v>
      </c>
      <c r="C51" s="52"/>
      <c r="D51" s="52"/>
      <c r="E51" s="52"/>
      <c r="F51" s="33"/>
      <c r="G51" s="43">
        <v>2</v>
      </c>
      <c r="H51" s="43">
        <v>110</v>
      </c>
      <c r="I51" s="43" t="s">
        <v>75</v>
      </c>
      <c r="J51" s="43" t="s">
        <v>75</v>
      </c>
      <c r="K51" s="43">
        <v>1</v>
      </c>
      <c r="L51" s="43">
        <v>60</v>
      </c>
      <c r="M51" s="44">
        <v>4</v>
      </c>
      <c r="N51" s="43">
        <v>260</v>
      </c>
      <c r="O51" s="43">
        <v>4</v>
      </c>
      <c r="P51" s="43">
        <v>260</v>
      </c>
      <c r="Q51" s="43" t="s">
        <v>75</v>
      </c>
      <c r="R51" s="43" t="s">
        <v>75</v>
      </c>
    </row>
    <row r="52" spans="1:18" ht="15" customHeight="1">
      <c r="A52" s="32" t="s">
        <v>21</v>
      </c>
      <c r="B52" s="52" t="s">
        <v>52</v>
      </c>
      <c r="C52" s="52"/>
      <c r="D52" s="52"/>
      <c r="E52" s="52"/>
      <c r="F52" s="33"/>
      <c r="G52" s="43" t="s">
        <v>75</v>
      </c>
      <c r="H52" s="43" t="s">
        <v>75</v>
      </c>
      <c r="I52" s="43" t="s">
        <v>75</v>
      </c>
      <c r="J52" s="43" t="s">
        <v>75</v>
      </c>
      <c r="K52" s="43" t="s">
        <v>75</v>
      </c>
      <c r="L52" s="43" t="s">
        <v>75</v>
      </c>
      <c r="M52" s="44">
        <v>1</v>
      </c>
      <c r="N52" s="43">
        <v>373</v>
      </c>
      <c r="O52" s="43">
        <v>1</v>
      </c>
      <c r="P52" s="43">
        <v>373</v>
      </c>
      <c r="Q52" s="43" t="s">
        <v>75</v>
      </c>
      <c r="R52" s="43" t="s">
        <v>75</v>
      </c>
    </row>
    <row r="53" spans="1:18" ht="15" customHeight="1">
      <c r="A53" s="32" t="s">
        <v>21</v>
      </c>
      <c r="B53" s="32"/>
      <c r="C53" s="32"/>
      <c r="D53" s="32"/>
      <c r="E53" s="32"/>
      <c r="F53" s="33"/>
      <c r="G53" s="43"/>
      <c r="H53" s="43"/>
      <c r="I53" s="43"/>
      <c r="J53" s="43"/>
      <c r="K53" s="43"/>
      <c r="L53" s="43"/>
      <c r="M53" s="44"/>
      <c r="N53" s="43"/>
      <c r="O53" s="43"/>
      <c r="P53" s="43"/>
      <c r="Q53" s="43"/>
      <c r="R53" s="43"/>
    </row>
    <row r="54" spans="1:18" s="40" customFormat="1" ht="15" customHeight="1">
      <c r="A54" s="63" t="s">
        <v>53</v>
      </c>
      <c r="B54" s="63"/>
      <c r="C54" s="63"/>
      <c r="D54" s="63"/>
      <c r="E54" s="63"/>
      <c r="F54" s="41"/>
      <c r="G54" s="44">
        <f>SUM(G55:G69)</f>
        <v>186</v>
      </c>
      <c r="H54" s="44">
        <f t="shared" ref="H54:R54" si="3">SUM(H55:H69)</f>
        <v>8070</v>
      </c>
      <c r="I54" s="44">
        <f t="shared" si="3"/>
        <v>2</v>
      </c>
      <c r="J54" s="44">
        <f t="shared" si="3"/>
        <v>140</v>
      </c>
      <c r="K54" s="44">
        <f t="shared" si="3"/>
        <v>180</v>
      </c>
      <c r="L54" s="44">
        <f t="shared" si="3"/>
        <v>7720</v>
      </c>
      <c r="M54" s="44">
        <f>SUM(M55:M69)</f>
        <v>419</v>
      </c>
      <c r="N54" s="44">
        <f t="shared" si="3"/>
        <v>19202</v>
      </c>
      <c r="O54" s="44">
        <f t="shared" si="3"/>
        <v>229</v>
      </c>
      <c r="P54" s="44">
        <f t="shared" si="3"/>
        <v>15758</v>
      </c>
      <c r="Q54" s="44">
        <f t="shared" si="3"/>
        <v>5</v>
      </c>
      <c r="R54" s="44">
        <f t="shared" si="3"/>
        <v>36</v>
      </c>
    </row>
    <row r="55" spans="1:18" ht="15" customHeight="1">
      <c r="A55" s="32" t="s">
        <v>21</v>
      </c>
      <c r="B55" s="52" t="s">
        <v>54</v>
      </c>
      <c r="C55" s="52"/>
      <c r="D55" s="52"/>
      <c r="E55" s="52"/>
      <c r="F55" s="33"/>
      <c r="G55" s="43" t="s">
        <v>75</v>
      </c>
      <c r="H55" s="43" t="s">
        <v>75</v>
      </c>
      <c r="I55" s="43" t="s">
        <v>75</v>
      </c>
      <c r="J55" s="43" t="s">
        <v>75</v>
      </c>
      <c r="K55" s="44" t="s">
        <v>75</v>
      </c>
      <c r="L55" s="44" t="s">
        <v>75</v>
      </c>
      <c r="M55" s="44">
        <v>1</v>
      </c>
      <c r="N55" s="43">
        <v>30</v>
      </c>
      <c r="O55" s="43">
        <v>1</v>
      </c>
      <c r="P55" s="43">
        <v>30</v>
      </c>
      <c r="Q55" s="43" t="s">
        <v>75</v>
      </c>
      <c r="R55" s="43" t="s">
        <v>75</v>
      </c>
    </row>
    <row r="56" spans="1:18" ht="15" customHeight="1">
      <c r="A56" s="32" t="s">
        <v>21</v>
      </c>
      <c r="B56" s="52" t="s">
        <v>55</v>
      </c>
      <c r="C56" s="52"/>
      <c r="D56" s="52"/>
      <c r="E56" s="52"/>
      <c r="F56" s="33"/>
      <c r="G56" s="43" t="s">
        <v>75</v>
      </c>
      <c r="H56" s="43" t="s">
        <v>75</v>
      </c>
      <c r="I56" s="43" t="s">
        <v>75</v>
      </c>
      <c r="J56" s="43" t="s">
        <v>75</v>
      </c>
      <c r="K56" s="44" t="s">
        <v>75</v>
      </c>
      <c r="L56" s="44" t="s">
        <v>75</v>
      </c>
      <c r="M56" s="44">
        <v>10</v>
      </c>
      <c r="N56" s="43">
        <v>504</v>
      </c>
      <c r="O56" s="43">
        <v>10</v>
      </c>
      <c r="P56" s="44">
        <v>504</v>
      </c>
      <c r="Q56" s="43" t="s">
        <v>75</v>
      </c>
      <c r="R56" s="43" t="s">
        <v>75</v>
      </c>
    </row>
    <row r="57" spans="1:18" ht="15" customHeight="1">
      <c r="A57" s="32" t="s">
        <v>21</v>
      </c>
      <c r="B57" s="52" t="s">
        <v>19</v>
      </c>
      <c r="C57" s="52"/>
      <c r="D57" s="52"/>
      <c r="E57" s="52"/>
      <c r="F57" s="33"/>
      <c r="G57" s="43">
        <v>1</v>
      </c>
      <c r="H57" s="43">
        <v>50</v>
      </c>
      <c r="I57" s="43">
        <v>1</v>
      </c>
      <c r="J57" s="43">
        <v>50</v>
      </c>
      <c r="K57" s="44" t="s">
        <v>75</v>
      </c>
      <c r="L57" s="44" t="s">
        <v>75</v>
      </c>
      <c r="M57" s="44" t="s">
        <v>75</v>
      </c>
      <c r="N57" s="43" t="s">
        <v>75</v>
      </c>
      <c r="O57" s="43" t="s">
        <v>75</v>
      </c>
      <c r="P57" s="43" t="s">
        <v>75</v>
      </c>
      <c r="Q57" s="43" t="s">
        <v>75</v>
      </c>
      <c r="R57" s="43" t="s">
        <v>75</v>
      </c>
    </row>
    <row r="58" spans="1:18" ht="15" customHeight="1">
      <c r="A58" s="32" t="s">
        <v>21</v>
      </c>
      <c r="B58" s="52" t="s">
        <v>56</v>
      </c>
      <c r="C58" s="52"/>
      <c r="D58" s="52"/>
      <c r="E58" s="52"/>
      <c r="F58" s="33"/>
      <c r="G58" s="43" t="s">
        <v>75</v>
      </c>
      <c r="H58" s="43" t="s">
        <v>75</v>
      </c>
      <c r="I58" s="43" t="s">
        <v>75</v>
      </c>
      <c r="J58" s="43" t="s">
        <v>75</v>
      </c>
      <c r="K58" s="44" t="s">
        <v>75</v>
      </c>
      <c r="L58" s="44" t="s">
        <v>75</v>
      </c>
      <c r="M58" s="44">
        <v>5</v>
      </c>
      <c r="N58" s="43" t="s">
        <v>75</v>
      </c>
      <c r="O58" s="43">
        <v>5</v>
      </c>
      <c r="P58" s="43" t="s">
        <v>75</v>
      </c>
      <c r="Q58" s="43" t="s">
        <v>75</v>
      </c>
      <c r="R58" s="43" t="s">
        <v>75</v>
      </c>
    </row>
    <row r="59" spans="1:18" ht="15" customHeight="1">
      <c r="A59" s="32" t="s">
        <v>81</v>
      </c>
      <c r="B59" s="52" t="s">
        <v>57</v>
      </c>
      <c r="C59" s="52"/>
      <c r="D59" s="52"/>
      <c r="E59" s="52"/>
      <c r="F59" s="33"/>
      <c r="G59" s="43" t="s">
        <v>75</v>
      </c>
      <c r="H59" s="43" t="s">
        <v>75</v>
      </c>
      <c r="I59" s="43" t="s">
        <v>75</v>
      </c>
      <c r="J59" s="43" t="s">
        <v>75</v>
      </c>
      <c r="K59" s="44" t="s">
        <v>75</v>
      </c>
      <c r="L59" s="44" t="s">
        <v>75</v>
      </c>
      <c r="M59" s="44">
        <v>2</v>
      </c>
      <c r="N59" s="43">
        <v>66</v>
      </c>
      <c r="O59" s="43">
        <v>2</v>
      </c>
      <c r="P59" s="43">
        <v>66</v>
      </c>
      <c r="Q59" s="43" t="s">
        <v>75</v>
      </c>
      <c r="R59" s="43" t="s">
        <v>75</v>
      </c>
    </row>
    <row r="60" spans="1:18" ht="15" customHeight="1">
      <c r="A60" s="32" t="s">
        <v>21</v>
      </c>
      <c r="B60" s="52" t="s">
        <v>58</v>
      </c>
      <c r="C60" s="52"/>
      <c r="D60" s="52"/>
      <c r="E60" s="52"/>
      <c r="F60" s="33"/>
      <c r="G60" s="43">
        <v>2</v>
      </c>
      <c r="H60" s="43">
        <v>200</v>
      </c>
      <c r="I60" s="43" t="s">
        <v>75</v>
      </c>
      <c r="J60" s="43" t="s">
        <v>75</v>
      </c>
      <c r="K60" s="44" t="s">
        <v>75</v>
      </c>
      <c r="L60" s="44" t="s">
        <v>75</v>
      </c>
      <c r="M60" s="44">
        <v>1</v>
      </c>
      <c r="N60" s="43">
        <v>100</v>
      </c>
      <c r="O60" s="43">
        <v>1</v>
      </c>
      <c r="P60" s="43">
        <v>100</v>
      </c>
      <c r="Q60" s="43" t="s">
        <v>75</v>
      </c>
      <c r="R60" s="43" t="s">
        <v>75</v>
      </c>
    </row>
    <row r="61" spans="1:18" ht="15" customHeight="1">
      <c r="A61" s="32" t="s">
        <v>21</v>
      </c>
      <c r="B61" s="52" t="s">
        <v>59</v>
      </c>
      <c r="C61" s="52"/>
      <c r="D61" s="52"/>
      <c r="E61" s="52"/>
      <c r="F61" s="33"/>
      <c r="G61" s="43">
        <v>3</v>
      </c>
      <c r="H61" s="43">
        <v>65</v>
      </c>
      <c r="I61" s="43" t="s">
        <v>75</v>
      </c>
      <c r="J61" s="43" t="s">
        <v>75</v>
      </c>
      <c r="K61" s="44">
        <v>3</v>
      </c>
      <c r="L61" s="44">
        <v>65</v>
      </c>
      <c r="M61" s="44">
        <v>6</v>
      </c>
      <c r="N61" s="43">
        <v>170</v>
      </c>
      <c r="O61" s="43">
        <v>4</v>
      </c>
      <c r="P61" s="43">
        <v>120</v>
      </c>
      <c r="Q61" s="43" t="s">
        <v>75</v>
      </c>
      <c r="R61" s="43" t="s">
        <v>75</v>
      </c>
    </row>
    <row r="62" spans="1:18" ht="15" customHeight="1">
      <c r="A62" s="32" t="s">
        <v>21</v>
      </c>
      <c r="B62" s="52" t="s">
        <v>60</v>
      </c>
      <c r="C62" s="52"/>
      <c r="D62" s="52"/>
      <c r="E62" s="52"/>
      <c r="F62" s="33"/>
      <c r="G62" s="43">
        <v>8</v>
      </c>
      <c r="H62" s="43">
        <v>80</v>
      </c>
      <c r="I62" s="43" t="s">
        <v>75</v>
      </c>
      <c r="J62" s="43" t="s">
        <v>75</v>
      </c>
      <c r="K62" s="44">
        <v>6</v>
      </c>
      <c r="L62" s="44">
        <v>70</v>
      </c>
      <c r="M62" s="44">
        <v>199</v>
      </c>
      <c r="N62" s="44">
        <v>1824</v>
      </c>
      <c r="O62" s="43">
        <v>52</v>
      </c>
      <c r="P62" s="43">
        <v>440</v>
      </c>
      <c r="Q62" s="43">
        <v>3</v>
      </c>
      <c r="R62" s="43">
        <v>30</v>
      </c>
    </row>
    <row r="63" spans="1:18" ht="15" customHeight="1">
      <c r="A63" s="32" t="s">
        <v>21</v>
      </c>
      <c r="B63" s="52" t="s">
        <v>61</v>
      </c>
      <c r="C63" s="52"/>
      <c r="D63" s="52"/>
      <c r="E63" s="52"/>
      <c r="F63" s="33"/>
      <c r="G63" s="43">
        <v>1</v>
      </c>
      <c r="H63" s="43">
        <v>90</v>
      </c>
      <c r="I63" s="43">
        <v>1</v>
      </c>
      <c r="J63" s="43">
        <v>90</v>
      </c>
      <c r="K63" s="44" t="s">
        <v>75</v>
      </c>
      <c r="L63" s="44" t="s">
        <v>75</v>
      </c>
      <c r="M63" s="44" t="s">
        <v>75</v>
      </c>
      <c r="N63" s="43" t="s">
        <v>75</v>
      </c>
      <c r="O63" s="43" t="s">
        <v>75</v>
      </c>
      <c r="P63" s="43" t="s">
        <v>75</v>
      </c>
      <c r="Q63" s="43" t="s">
        <v>75</v>
      </c>
      <c r="R63" s="43" t="s">
        <v>75</v>
      </c>
    </row>
    <row r="64" spans="1:18" ht="15" customHeight="1">
      <c r="A64" s="32" t="s">
        <v>21</v>
      </c>
      <c r="B64" s="52" t="s">
        <v>62</v>
      </c>
      <c r="C64" s="52"/>
      <c r="D64" s="52"/>
      <c r="E64" s="52"/>
      <c r="F64" s="33"/>
      <c r="G64" s="43" t="s">
        <v>75</v>
      </c>
      <c r="H64" s="43" t="s">
        <v>75</v>
      </c>
      <c r="I64" s="43" t="s">
        <v>75</v>
      </c>
      <c r="J64" s="43" t="s">
        <v>75</v>
      </c>
      <c r="K64" s="44" t="s">
        <v>75</v>
      </c>
      <c r="L64" s="44" t="s">
        <v>75</v>
      </c>
      <c r="M64" s="44">
        <v>5</v>
      </c>
      <c r="N64" s="43">
        <v>15</v>
      </c>
      <c r="O64" s="43">
        <v>1</v>
      </c>
      <c r="P64" s="43">
        <v>3</v>
      </c>
      <c r="Q64" s="43">
        <v>2</v>
      </c>
      <c r="R64" s="43">
        <v>6</v>
      </c>
    </row>
    <row r="65" spans="1:18" ht="15" customHeight="1">
      <c r="A65" s="32" t="s">
        <v>21</v>
      </c>
      <c r="B65" s="52" t="s">
        <v>63</v>
      </c>
      <c r="C65" s="52"/>
      <c r="D65" s="52"/>
      <c r="E65" s="52"/>
      <c r="F65" s="33"/>
      <c r="G65" s="43" t="s">
        <v>75</v>
      </c>
      <c r="H65" s="43" t="s">
        <v>75</v>
      </c>
      <c r="I65" s="43" t="s">
        <v>75</v>
      </c>
      <c r="J65" s="43" t="s">
        <v>75</v>
      </c>
      <c r="K65" s="44" t="s">
        <v>75</v>
      </c>
      <c r="L65" s="44" t="s">
        <v>75</v>
      </c>
      <c r="M65" s="44">
        <v>1</v>
      </c>
      <c r="N65" s="43">
        <v>20</v>
      </c>
      <c r="O65" s="43">
        <v>1</v>
      </c>
      <c r="P65" s="43">
        <v>20</v>
      </c>
      <c r="Q65" s="43" t="s">
        <v>75</v>
      </c>
      <c r="R65" s="43" t="s">
        <v>75</v>
      </c>
    </row>
    <row r="66" spans="1:18" ht="15" customHeight="1">
      <c r="A66" s="32" t="s">
        <v>21</v>
      </c>
      <c r="B66" s="52" t="s">
        <v>64</v>
      </c>
      <c r="C66" s="52"/>
      <c r="D66" s="52"/>
      <c r="E66" s="52"/>
      <c r="F66" s="33"/>
      <c r="G66" s="43" t="s">
        <v>75</v>
      </c>
      <c r="H66" s="43" t="s">
        <v>75</v>
      </c>
      <c r="I66" s="43" t="s">
        <v>75</v>
      </c>
      <c r="J66" s="43" t="s">
        <v>75</v>
      </c>
      <c r="K66" s="44" t="s">
        <v>75</v>
      </c>
      <c r="L66" s="44" t="s">
        <v>75</v>
      </c>
      <c r="M66" s="44">
        <v>7</v>
      </c>
      <c r="N66" s="43">
        <v>42</v>
      </c>
      <c r="O66" s="43">
        <v>1</v>
      </c>
      <c r="P66" s="43">
        <v>6</v>
      </c>
      <c r="Q66" s="43" t="s">
        <v>75</v>
      </c>
      <c r="R66" s="43" t="s">
        <v>75</v>
      </c>
    </row>
    <row r="67" spans="1:18" ht="15" customHeight="1">
      <c r="A67" s="32" t="s">
        <v>21</v>
      </c>
      <c r="B67" s="52" t="s">
        <v>82</v>
      </c>
      <c r="C67" s="52"/>
      <c r="D67" s="52"/>
      <c r="E67" s="52"/>
      <c r="F67" s="33"/>
      <c r="G67" s="44">
        <v>92</v>
      </c>
      <c r="H67" s="44">
        <v>7360</v>
      </c>
      <c r="I67" s="44" t="s">
        <v>75</v>
      </c>
      <c r="J67" s="44" t="s">
        <v>75</v>
      </c>
      <c r="K67" s="44">
        <v>92</v>
      </c>
      <c r="L67" s="44">
        <v>7360</v>
      </c>
      <c r="M67" s="44">
        <v>180</v>
      </c>
      <c r="N67" s="44">
        <v>16431</v>
      </c>
      <c r="O67" s="43">
        <v>149</v>
      </c>
      <c r="P67" s="43">
        <v>14469</v>
      </c>
      <c r="Q67" s="43" t="s">
        <v>75</v>
      </c>
      <c r="R67" s="43" t="s">
        <v>75</v>
      </c>
    </row>
    <row r="68" spans="1:18" ht="15" customHeight="1">
      <c r="A68" s="32" t="s">
        <v>21</v>
      </c>
      <c r="B68" s="52" t="s">
        <v>65</v>
      </c>
      <c r="C68" s="52"/>
      <c r="D68" s="52"/>
      <c r="E68" s="52"/>
      <c r="F68" s="33"/>
      <c r="G68" s="43">
        <v>6</v>
      </c>
      <c r="H68" s="43">
        <v>225</v>
      </c>
      <c r="I68" s="43" t="s">
        <v>75</v>
      </c>
      <c r="J68" s="43" t="s">
        <v>75</v>
      </c>
      <c r="K68" s="44">
        <v>6</v>
      </c>
      <c r="L68" s="44">
        <v>225</v>
      </c>
      <c r="M68" s="44" t="s">
        <v>75</v>
      </c>
      <c r="N68" s="43" t="s">
        <v>75</v>
      </c>
      <c r="O68" s="43" t="s">
        <v>75</v>
      </c>
      <c r="P68" s="43" t="s">
        <v>75</v>
      </c>
      <c r="Q68" s="43" t="s">
        <v>75</v>
      </c>
      <c r="R68" s="43" t="s">
        <v>75</v>
      </c>
    </row>
    <row r="69" spans="1:18" ht="15" customHeight="1">
      <c r="A69" s="32" t="s">
        <v>21</v>
      </c>
      <c r="B69" s="52" t="s">
        <v>66</v>
      </c>
      <c r="C69" s="52"/>
      <c r="D69" s="52"/>
      <c r="E69" s="52"/>
      <c r="F69" s="33"/>
      <c r="G69" s="43">
        <v>73</v>
      </c>
      <c r="H69" s="43" t="s">
        <v>75</v>
      </c>
      <c r="I69" s="43" t="s">
        <v>75</v>
      </c>
      <c r="J69" s="43" t="s">
        <v>75</v>
      </c>
      <c r="K69" s="44">
        <v>73</v>
      </c>
      <c r="L69" s="44" t="s">
        <v>75</v>
      </c>
      <c r="M69" s="44">
        <v>2</v>
      </c>
      <c r="N69" s="43" t="s">
        <v>75</v>
      </c>
      <c r="O69" s="43">
        <v>2</v>
      </c>
      <c r="P69" s="43" t="s">
        <v>75</v>
      </c>
      <c r="Q69" s="43" t="s">
        <v>75</v>
      </c>
      <c r="R69" s="43" t="s">
        <v>75</v>
      </c>
    </row>
    <row r="70" spans="1:18" ht="15" customHeight="1">
      <c r="A70" s="32" t="s">
        <v>21</v>
      </c>
      <c r="B70" s="32"/>
      <c r="C70" s="32"/>
      <c r="D70" s="32"/>
      <c r="E70" s="32"/>
      <c r="F70" s="33"/>
      <c r="G70" s="43"/>
      <c r="H70" s="43"/>
      <c r="I70" s="43"/>
      <c r="J70" s="43"/>
      <c r="K70" s="44"/>
      <c r="L70" s="44"/>
      <c r="M70" s="44"/>
      <c r="N70" s="43"/>
      <c r="O70" s="43"/>
      <c r="P70" s="43"/>
      <c r="Q70" s="43"/>
      <c r="R70" s="43"/>
    </row>
    <row r="71" spans="1:18" s="40" customFormat="1" ht="15" customHeight="1">
      <c r="A71" s="52" t="s">
        <v>67</v>
      </c>
      <c r="B71" s="52"/>
      <c r="C71" s="52"/>
      <c r="D71" s="52"/>
      <c r="E71" s="52"/>
      <c r="F71" s="33"/>
      <c r="G71" s="44">
        <v>1</v>
      </c>
      <c r="H71" s="44" t="s">
        <v>75</v>
      </c>
      <c r="I71" s="44">
        <v>1</v>
      </c>
      <c r="J71" s="44" t="s">
        <v>75</v>
      </c>
      <c r="K71" s="44" t="s">
        <v>75</v>
      </c>
      <c r="L71" s="44" t="s">
        <v>75</v>
      </c>
      <c r="M71" s="44" t="s">
        <v>75</v>
      </c>
      <c r="N71" s="44" t="s">
        <v>75</v>
      </c>
      <c r="O71" s="44" t="s">
        <v>75</v>
      </c>
      <c r="P71" s="44" t="s">
        <v>75</v>
      </c>
      <c r="Q71" s="44" t="s">
        <v>75</v>
      </c>
      <c r="R71" s="44" t="s">
        <v>75</v>
      </c>
    </row>
    <row r="72" spans="1:18" ht="15" customHeight="1">
      <c r="A72" s="32" t="s">
        <v>21</v>
      </c>
      <c r="B72" s="32"/>
      <c r="C72" s="32"/>
      <c r="D72" s="32"/>
      <c r="E72" s="32"/>
      <c r="F72" s="33"/>
      <c r="G72" s="43"/>
      <c r="H72" s="43"/>
      <c r="I72" s="43"/>
      <c r="J72" s="43"/>
      <c r="K72" s="44"/>
      <c r="L72" s="44"/>
      <c r="M72" s="44"/>
      <c r="N72" s="43"/>
      <c r="O72" s="43"/>
      <c r="P72" s="43"/>
      <c r="Q72" s="43"/>
      <c r="R72" s="43"/>
    </row>
    <row r="73" spans="1:18" s="40" customFormat="1" ht="15" customHeight="1">
      <c r="A73" s="52" t="s">
        <v>68</v>
      </c>
      <c r="B73" s="52"/>
      <c r="C73" s="52"/>
      <c r="D73" s="52"/>
      <c r="E73" s="52"/>
      <c r="F73" s="33"/>
      <c r="G73" s="44">
        <v>1</v>
      </c>
      <c r="H73" s="44" t="s">
        <v>75</v>
      </c>
      <c r="I73" s="44">
        <v>1</v>
      </c>
      <c r="J73" s="44" t="s">
        <v>75</v>
      </c>
      <c r="K73" s="44" t="s">
        <v>75</v>
      </c>
      <c r="L73" s="44" t="s">
        <v>75</v>
      </c>
      <c r="M73" s="44" t="s">
        <v>75</v>
      </c>
      <c r="N73" s="44" t="s">
        <v>75</v>
      </c>
      <c r="O73" s="44" t="s">
        <v>75</v>
      </c>
      <c r="P73" s="44" t="s">
        <v>75</v>
      </c>
      <c r="Q73" s="44" t="s">
        <v>75</v>
      </c>
      <c r="R73" s="44" t="s">
        <v>75</v>
      </c>
    </row>
    <row r="74" spans="1:18" ht="15" customHeight="1">
      <c r="A74" s="32" t="s">
        <v>21</v>
      </c>
      <c r="B74" s="32"/>
      <c r="C74" s="32"/>
      <c r="D74" s="32"/>
      <c r="E74" s="32"/>
      <c r="F74" s="33"/>
      <c r="G74" s="43"/>
      <c r="H74" s="43"/>
      <c r="I74" s="43"/>
      <c r="J74" s="43"/>
      <c r="K74" s="44"/>
      <c r="L74" s="44"/>
      <c r="M74" s="43"/>
      <c r="N74" s="43"/>
      <c r="O74" s="43"/>
      <c r="P74" s="43"/>
      <c r="Q74" s="43"/>
      <c r="R74" s="43"/>
    </row>
    <row r="75" spans="1:18" s="40" customFormat="1" ht="15" customHeight="1">
      <c r="A75" s="52" t="s">
        <v>69</v>
      </c>
      <c r="B75" s="52"/>
      <c r="C75" s="52"/>
      <c r="D75" s="52"/>
      <c r="E75" s="52"/>
      <c r="F75" s="33"/>
      <c r="G75" s="44">
        <v>87</v>
      </c>
      <c r="H75" s="44">
        <v>3574</v>
      </c>
      <c r="I75" s="44">
        <v>3</v>
      </c>
      <c r="J75" s="44">
        <v>395</v>
      </c>
      <c r="K75" s="44">
        <v>77</v>
      </c>
      <c r="L75" s="44">
        <v>2107</v>
      </c>
      <c r="M75" s="44">
        <v>175</v>
      </c>
      <c r="N75" s="44">
        <v>17528</v>
      </c>
      <c r="O75" s="44">
        <v>36</v>
      </c>
      <c r="P75" s="44">
        <v>2207</v>
      </c>
      <c r="Q75" s="44">
        <v>16</v>
      </c>
      <c r="R75" s="44">
        <v>1465</v>
      </c>
    </row>
    <row r="76" spans="1:18" ht="15" customHeight="1">
      <c r="A76" s="35" t="s">
        <v>8</v>
      </c>
      <c r="B76" s="32" t="s">
        <v>70</v>
      </c>
      <c r="C76" s="28"/>
      <c r="D76" s="52" t="s">
        <v>71</v>
      </c>
      <c r="E76" s="52"/>
      <c r="F76" s="29"/>
      <c r="G76" s="43">
        <v>1</v>
      </c>
      <c r="H76" s="43">
        <v>275</v>
      </c>
      <c r="I76" s="43" t="s">
        <v>75</v>
      </c>
      <c r="J76" s="43" t="s">
        <v>75</v>
      </c>
      <c r="K76" s="44">
        <v>1</v>
      </c>
      <c r="L76" s="44">
        <v>275</v>
      </c>
      <c r="M76" s="45">
        <v>8</v>
      </c>
      <c r="N76" s="45">
        <v>984</v>
      </c>
      <c r="O76" s="45">
        <v>3</v>
      </c>
      <c r="P76" s="45">
        <v>825</v>
      </c>
      <c r="Q76" s="43" t="s">
        <v>75</v>
      </c>
      <c r="R76" s="43" t="s">
        <v>75</v>
      </c>
    </row>
    <row r="77" spans="1:18" ht="15" customHeight="1">
      <c r="A77" s="35" t="s">
        <v>17</v>
      </c>
      <c r="B77" s="32" t="s">
        <v>70</v>
      </c>
      <c r="C77" s="28"/>
      <c r="D77" s="52" t="s">
        <v>72</v>
      </c>
      <c r="E77" s="52"/>
      <c r="F77" s="29"/>
      <c r="G77" s="43">
        <v>8</v>
      </c>
      <c r="H77" s="43" t="s">
        <v>75</v>
      </c>
      <c r="I77" s="43" t="s">
        <v>75</v>
      </c>
      <c r="J77" s="43" t="s">
        <v>75</v>
      </c>
      <c r="K77" s="44">
        <v>8</v>
      </c>
      <c r="L77" s="44" t="s">
        <v>75</v>
      </c>
      <c r="M77" s="43">
        <v>7</v>
      </c>
      <c r="N77" s="43" t="s">
        <v>75</v>
      </c>
      <c r="O77" s="43">
        <v>7</v>
      </c>
      <c r="P77" s="43" t="s">
        <v>75</v>
      </c>
      <c r="Q77" s="43" t="s">
        <v>75</v>
      </c>
      <c r="R77" s="43" t="s">
        <v>75</v>
      </c>
    </row>
    <row r="78" spans="1:18" ht="15" customHeight="1">
      <c r="A78" s="35" t="s">
        <v>18</v>
      </c>
      <c r="B78" s="32" t="s">
        <v>70</v>
      </c>
      <c r="C78" s="28"/>
      <c r="D78" s="52" t="s">
        <v>73</v>
      </c>
      <c r="E78" s="52"/>
      <c r="F78" s="29"/>
      <c r="G78" s="43" t="s">
        <v>75</v>
      </c>
      <c r="H78" s="43" t="s">
        <v>75</v>
      </c>
      <c r="I78" s="43" t="s">
        <v>75</v>
      </c>
      <c r="J78" s="43" t="s">
        <v>75</v>
      </c>
      <c r="K78" s="44" t="s">
        <v>75</v>
      </c>
      <c r="L78" s="44" t="s">
        <v>75</v>
      </c>
      <c r="M78" s="43">
        <v>6</v>
      </c>
      <c r="N78" s="43" t="s">
        <v>75</v>
      </c>
      <c r="O78" s="43">
        <v>6</v>
      </c>
      <c r="P78" s="43" t="s">
        <v>75</v>
      </c>
      <c r="Q78" s="43" t="s">
        <v>75</v>
      </c>
      <c r="R78" s="43" t="s">
        <v>75</v>
      </c>
    </row>
    <row r="79" spans="1:18" ht="15" customHeight="1">
      <c r="A79" s="35" t="s">
        <v>9</v>
      </c>
      <c r="B79" s="32" t="s">
        <v>70</v>
      </c>
      <c r="C79" s="28"/>
      <c r="D79" s="52" t="s">
        <v>74</v>
      </c>
      <c r="E79" s="52"/>
      <c r="F79" s="29"/>
      <c r="G79" s="43">
        <v>1</v>
      </c>
      <c r="H79" s="43">
        <v>10</v>
      </c>
      <c r="I79" s="43" t="s">
        <v>75</v>
      </c>
      <c r="J79" s="43" t="s">
        <v>75</v>
      </c>
      <c r="K79" s="44">
        <v>1</v>
      </c>
      <c r="L79" s="44">
        <v>10</v>
      </c>
      <c r="M79" s="43" t="s">
        <v>75</v>
      </c>
      <c r="N79" s="43" t="s">
        <v>75</v>
      </c>
      <c r="O79" s="43" t="s">
        <v>75</v>
      </c>
      <c r="P79" s="43" t="s">
        <v>75</v>
      </c>
      <c r="Q79" s="43" t="s">
        <v>75</v>
      </c>
      <c r="R79" s="43" t="s">
        <v>75</v>
      </c>
    </row>
    <row r="80" spans="1:18" ht="15" customHeight="1">
      <c r="A80" s="36"/>
      <c r="B80" s="37"/>
      <c r="C80" s="37"/>
      <c r="D80" s="37"/>
      <c r="E80" s="37"/>
      <c r="F80" s="38"/>
      <c r="G80" s="46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7:18" ht="15" customHeight="1"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7:18" ht="15" customHeight="1">
      <c r="G82" s="48">
        <f t="shared" ref="G82:R82" si="4">SUM(G75,G73,G71,G54,G50,G48,G46,G44,G42,G28,G11)</f>
        <v>391</v>
      </c>
      <c r="H82" s="48">
        <f t="shared" si="4"/>
        <v>14077</v>
      </c>
      <c r="I82" s="48">
        <f t="shared" si="4"/>
        <v>10</v>
      </c>
      <c r="J82" s="48"/>
      <c r="K82" s="48">
        <f t="shared" si="4"/>
        <v>363</v>
      </c>
      <c r="L82" s="48">
        <f t="shared" si="4"/>
        <v>11735</v>
      </c>
      <c r="M82" s="48">
        <f t="shared" si="4"/>
        <v>2552</v>
      </c>
      <c r="N82" s="49">
        <f t="shared" si="4"/>
        <v>68009</v>
      </c>
      <c r="O82" s="49">
        <f t="shared" si="4"/>
        <v>1137</v>
      </c>
      <c r="P82" s="49">
        <f t="shared" si="4"/>
        <v>39451</v>
      </c>
      <c r="Q82" s="48">
        <f t="shared" si="4"/>
        <v>37</v>
      </c>
      <c r="R82" s="48">
        <f t="shared" si="4"/>
        <v>1573</v>
      </c>
    </row>
  </sheetData>
  <sheetProtection algorithmName="SHA-512" hashValue="m2yX2qTqRKjVX5fkN0n0C95tfgPuSCfTUp/wcatMNW5pyXfoDb6nPOju/FBvH1fP9h8av3+f7iYWnykSmag60A==" saltValue="ZruYi/6PbaDn95FgTv70iQ==" spinCount="100000" sheet="1"/>
  <mergeCells count="65">
    <mergeCell ref="Q5:R6"/>
    <mergeCell ref="O5:P6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6:E26"/>
    <mergeCell ref="A28:E28"/>
    <mergeCell ref="B29:E29"/>
    <mergeCell ref="B30:E30"/>
    <mergeCell ref="B25:E25"/>
    <mergeCell ref="B31:E31"/>
    <mergeCell ref="D32:E32"/>
    <mergeCell ref="D33:E33"/>
    <mergeCell ref="B34:E34"/>
    <mergeCell ref="B35:E35"/>
    <mergeCell ref="D36:E36"/>
    <mergeCell ref="D37:E37"/>
    <mergeCell ref="B40:E40"/>
    <mergeCell ref="A42:E42"/>
    <mergeCell ref="A44:E44"/>
    <mergeCell ref="A46:E46"/>
    <mergeCell ref="A48:E48"/>
    <mergeCell ref="B38:E38"/>
    <mergeCell ref="B39:E39"/>
    <mergeCell ref="A43:E43"/>
    <mergeCell ref="A50:E50"/>
    <mergeCell ref="B51:E51"/>
    <mergeCell ref="B52:E52"/>
    <mergeCell ref="A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D76:E76"/>
    <mergeCell ref="B65:E65"/>
    <mergeCell ref="B66:E66"/>
    <mergeCell ref="B67:E67"/>
    <mergeCell ref="B68:E68"/>
    <mergeCell ref="B69:E69"/>
    <mergeCell ref="A71:E71"/>
    <mergeCell ref="D77:E77"/>
    <mergeCell ref="D78:E78"/>
    <mergeCell ref="D79:E79"/>
    <mergeCell ref="A9:F9"/>
    <mergeCell ref="A4:F7"/>
    <mergeCell ref="A2:R2"/>
    <mergeCell ref="A73:E73"/>
    <mergeCell ref="A75:E75"/>
    <mergeCell ref="B12:E12"/>
    <mergeCell ref="A11:E11"/>
  </mergeCells>
  <phoneticPr fontId="2"/>
  <pageMargins left="0.55118110236220474" right="0.35433070866141736" top="0.98425196850393704" bottom="0.98425196850393704" header="0.51181102362204722" footer="0.51181102362204722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2020-08-26T02:32:43Z</dcterms:created>
  <dcterms:modified xsi:type="dcterms:W3CDTF">2020-08-26T02:34:30Z</dcterms:modified>
</cp:coreProperties>
</file>