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76 " sheetId="1" r:id="rId1"/>
  </sheets>
  <calcPr calcId="145621"/>
</workbook>
</file>

<file path=xl/calcChain.xml><?xml version="1.0" encoding="utf-8"?>
<calcChain xmlns="http://schemas.openxmlformats.org/spreadsheetml/2006/main">
  <c r="H49" i="1" l="1"/>
  <c r="D49" i="1"/>
  <c r="L48" i="1"/>
  <c r="H48" i="1"/>
  <c r="D48" i="1"/>
  <c r="T41" i="1"/>
  <c r="S41" i="1"/>
  <c r="T39" i="1"/>
  <c r="S39" i="1"/>
  <c r="T38" i="1"/>
  <c r="S38" i="1"/>
  <c r="T37" i="1"/>
  <c r="S37" i="1"/>
  <c r="T35" i="1"/>
  <c r="S35" i="1"/>
  <c r="T33" i="1"/>
  <c r="S33" i="1"/>
  <c r="O31" i="1"/>
  <c r="O49" i="1" s="1"/>
  <c r="N31" i="1"/>
  <c r="N49" i="1" s="1"/>
  <c r="M31" i="1"/>
  <c r="M49" i="1" s="1"/>
  <c r="L31" i="1"/>
  <c r="L49" i="1" s="1"/>
  <c r="K31" i="1"/>
  <c r="K49" i="1" s="1"/>
  <c r="J31" i="1"/>
  <c r="J49" i="1" s="1"/>
  <c r="I31" i="1"/>
  <c r="I49" i="1" s="1"/>
  <c r="H31" i="1"/>
  <c r="G31" i="1"/>
  <c r="G49" i="1" s="1"/>
  <c r="F31" i="1"/>
  <c r="F49" i="1" s="1"/>
  <c r="E31" i="1"/>
  <c r="T31" i="1" s="1"/>
  <c r="D31" i="1"/>
  <c r="S31" i="1" s="1"/>
  <c r="T28" i="1"/>
  <c r="S28" i="1"/>
  <c r="T27" i="1"/>
  <c r="S27" i="1"/>
  <c r="T26" i="1"/>
  <c r="S26" i="1"/>
  <c r="T25" i="1"/>
  <c r="S25" i="1"/>
  <c r="T24" i="1"/>
  <c r="S24" i="1"/>
  <c r="T23" i="1"/>
  <c r="S23" i="1"/>
  <c r="T22" i="1"/>
  <c r="S22" i="1"/>
  <c r="T21" i="1"/>
  <c r="S21" i="1"/>
  <c r="T20" i="1"/>
  <c r="S20" i="1"/>
  <c r="T19" i="1"/>
  <c r="S19" i="1"/>
  <c r="T18" i="1"/>
  <c r="S18" i="1"/>
  <c r="T17" i="1"/>
  <c r="S17" i="1"/>
  <c r="T16" i="1"/>
  <c r="S16" i="1"/>
  <c r="O14" i="1"/>
  <c r="O48" i="1" s="1"/>
  <c r="N14" i="1"/>
  <c r="N48" i="1" s="1"/>
  <c r="M14" i="1"/>
  <c r="M48" i="1" s="1"/>
  <c r="L14" i="1"/>
  <c r="K14" i="1"/>
  <c r="K48" i="1" s="1"/>
  <c r="J14" i="1"/>
  <c r="J48" i="1" s="1"/>
  <c r="I14" i="1"/>
  <c r="I48" i="1" s="1"/>
  <c r="H14" i="1"/>
  <c r="G14" i="1"/>
  <c r="G48" i="1" s="1"/>
  <c r="F14" i="1"/>
  <c r="F48" i="1" s="1"/>
  <c r="E14" i="1"/>
  <c r="T14" i="1" s="1"/>
  <c r="D14" i="1"/>
  <c r="S14" i="1" s="1"/>
  <c r="O12" i="1"/>
  <c r="O47" i="1" s="1"/>
  <c r="L12" i="1"/>
  <c r="L47" i="1" s="1"/>
  <c r="K12" i="1"/>
  <c r="K47" i="1" s="1"/>
  <c r="H12" i="1"/>
  <c r="H47" i="1" s="1"/>
  <c r="G12" i="1"/>
  <c r="G47" i="1" s="1"/>
  <c r="D12" i="1"/>
  <c r="D47" i="1" s="1"/>
  <c r="S12" i="1" l="1"/>
  <c r="E12" i="1"/>
  <c r="I12" i="1"/>
  <c r="I47" i="1" s="1"/>
  <c r="M12" i="1"/>
  <c r="M47" i="1" s="1"/>
  <c r="E48" i="1"/>
  <c r="E49" i="1"/>
  <c r="F12" i="1"/>
  <c r="F47" i="1" s="1"/>
  <c r="J12" i="1"/>
  <c r="J47" i="1" s="1"/>
  <c r="N12" i="1"/>
  <c r="N47" i="1" s="1"/>
  <c r="E47" i="1" l="1"/>
  <c r="T12" i="1"/>
</calcChain>
</file>

<file path=xl/sharedStrings.xml><?xml version="1.0" encoding="utf-8"?>
<sst xmlns="http://schemas.openxmlformats.org/spreadsheetml/2006/main" count="80" uniqueCount="60">
  <si>
    <t xml:space="preserve">  ７６  　市町別民有家屋数及び床面積</t>
    <rPh sb="7" eb="8">
      <t>シ</t>
    </rPh>
    <rPh sb="8" eb="9">
      <t>マチ</t>
    </rPh>
    <rPh sb="9" eb="10">
      <t>ベツ</t>
    </rPh>
    <rPh sb="10" eb="11">
      <t>タミ</t>
    </rPh>
    <rPh sb="11" eb="12">
      <t>ユウ</t>
    </rPh>
    <rPh sb="12" eb="13">
      <t>イエ</t>
    </rPh>
    <rPh sb="13" eb="14">
      <t>ヤ</t>
    </rPh>
    <rPh sb="14" eb="15">
      <t>スウ</t>
    </rPh>
    <rPh sb="15" eb="16">
      <t>オヨ</t>
    </rPh>
    <rPh sb="17" eb="18">
      <t>ユカ</t>
    </rPh>
    <rPh sb="18" eb="19">
      <t>メン</t>
    </rPh>
    <rPh sb="19" eb="20">
      <t>セキ</t>
    </rPh>
    <phoneticPr fontId="5"/>
  </si>
  <si>
    <t>この表は地方税法第418条の規定による固定資産の価格等の概要調書によったものである。</t>
    <phoneticPr fontId="2"/>
  </si>
  <si>
    <t>　(単位　㎡)</t>
  </si>
  <si>
    <t xml:space="preserve">  　　県市町課「市町村税務概要」</t>
    <rPh sb="5" eb="7">
      <t>シチョウ</t>
    </rPh>
    <rPh sb="7" eb="8">
      <t>カ</t>
    </rPh>
    <phoneticPr fontId="5"/>
  </si>
  <si>
    <t>年次</t>
    <phoneticPr fontId="2"/>
  </si>
  <si>
    <t>総            数</t>
  </si>
  <si>
    <t>木  造  家  屋</t>
  </si>
  <si>
    <t>非 　木　 造   家   屋</t>
  </si>
  <si>
    <t>年      次</t>
  </si>
  <si>
    <t>(内) 専 用 住 宅</t>
    <phoneticPr fontId="2"/>
  </si>
  <si>
    <t>(内)　併用住宅</t>
    <rPh sb="6" eb="8">
      <t>ジュウタク</t>
    </rPh>
    <phoneticPr fontId="2"/>
  </si>
  <si>
    <t>住 宅 ， ア パ ー ト 1)</t>
    <phoneticPr fontId="2"/>
  </si>
  <si>
    <t>市町</t>
    <phoneticPr fontId="2"/>
  </si>
  <si>
    <t>棟  　数</t>
  </si>
  <si>
    <t>床 面 積</t>
  </si>
  <si>
    <t>市　　　町</t>
    <phoneticPr fontId="2"/>
  </si>
  <si>
    <t>平成</t>
    <rPh sb="0" eb="2">
      <t>ヘイセイ</t>
    </rPh>
    <phoneticPr fontId="2"/>
  </si>
  <si>
    <t>28年1月1日</t>
    <rPh sb="2" eb="3">
      <t>ネン</t>
    </rPh>
    <rPh sb="4" eb="5">
      <t>ガツ</t>
    </rPh>
    <rPh sb="6" eb="7">
      <t>ニチ</t>
    </rPh>
    <phoneticPr fontId="2"/>
  </si>
  <si>
    <t xml:space="preserve">     </t>
  </si>
  <si>
    <t>市計</t>
    <phoneticPr fontId="2"/>
  </si>
  <si>
    <t>市　　計</t>
    <phoneticPr fontId="2"/>
  </si>
  <si>
    <t>下　関　市</t>
    <phoneticPr fontId="2"/>
  </si>
  <si>
    <t>1</t>
    <phoneticPr fontId="2"/>
  </si>
  <si>
    <t>宇　部　市</t>
    <phoneticPr fontId="2"/>
  </si>
  <si>
    <t>2</t>
    <phoneticPr fontId="2"/>
  </si>
  <si>
    <t>山　口　市</t>
    <phoneticPr fontId="2"/>
  </si>
  <si>
    <t>3</t>
  </si>
  <si>
    <t>萩　　　 市</t>
    <phoneticPr fontId="2"/>
  </si>
  <si>
    <t>4</t>
  </si>
  <si>
    <t>防　府　市</t>
    <phoneticPr fontId="2"/>
  </si>
  <si>
    <t>5</t>
  </si>
  <si>
    <t>下　松　市</t>
    <phoneticPr fontId="2"/>
  </si>
  <si>
    <t>6</t>
  </si>
  <si>
    <t>岩　国　市</t>
    <phoneticPr fontId="2"/>
  </si>
  <si>
    <t>7</t>
  </si>
  <si>
    <t>光　　　 市</t>
    <phoneticPr fontId="2"/>
  </si>
  <si>
    <t>8</t>
  </si>
  <si>
    <t>長　門　市</t>
    <phoneticPr fontId="2"/>
  </si>
  <si>
    <t>9</t>
  </si>
  <si>
    <t>柳　井　市</t>
    <phoneticPr fontId="2"/>
  </si>
  <si>
    <t>10</t>
  </si>
  <si>
    <t>美　祢　市</t>
    <phoneticPr fontId="2"/>
  </si>
  <si>
    <t>11</t>
  </si>
  <si>
    <t>周　南　市</t>
    <phoneticPr fontId="2"/>
  </si>
  <si>
    <t>12</t>
  </si>
  <si>
    <t>山陽小野田市</t>
    <phoneticPr fontId="2"/>
  </si>
  <si>
    <t>13</t>
  </si>
  <si>
    <t xml:space="preserve"> </t>
  </si>
  <si>
    <t>.</t>
  </si>
  <si>
    <t xml:space="preserve"> </t>
    <phoneticPr fontId="2"/>
  </si>
  <si>
    <t>町計</t>
    <phoneticPr fontId="2"/>
  </si>
  <si>
    <t>町　　計</t>
    <phoneticPr fontId="2"/>
  </si>
  <si>
    <t>周防大島町</t>
    <phoneticPr fontId="2"/>
  </si>
  <si>
    <t/>
  </si>
  <si>
    <t>和　木　町</t>
    <phoneticPr fontId="2"/>
  </si>
  <si>
    <t>上　関　町</t>
    <phoneticPr fontId="2"/>
  </si>
  <si>
    <t>田布施町</t>
    <phoneticPr fontId="2"/>
  </si>
  <si>
    <t>平　生　町</t>
    <phoneticPr fontId="2"/>
  </si>
  <si>
    <t>阿　武　町</t>
    <phoneticPr fontId="2"/>
  </si>
  <si>
    <t xml:space="preserve">  注　1) 専用住宅のみ。</t>
    <rPh sb="7" eb="9">
      <t>センヨウ</t>
    </rPh>
    <rPh sb="9" eb="11">
      <t>ジュウタク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</si>
</sst>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##\ ###\ 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37" fontId="3" fillId="0" borderId="0" xfId="0" applyNumberFormat="1" applyFont="1" applyAlignment="1" applyProtection="1"/>
    <xf numFmtId="37" fontId="4" fillId="0" borderId="0" xfId="0" applyNumberFormat="1" applyFont="1" applyAlignment="1" applyProtection="1">
      <alignment horizontal="left"/>
    </xf>
    <xf numFmtId="37" fontId="6" fillId="0" borderId="0" xfId="0" applyNumberFormat="1" applyFont="1" applyAlignment="1" applyProtection="1">
      <alignment horizontal="left"/>
    </xf>
    <xf numFmtId="37" fontId="7" fillId="0" borderId="0" xfId="0" applyNumberFormat="1" applyFont="1" applyAlignment="1" applyProtection="1">
      <alignment horizontal="left"/>
    </xf>
    <xf numFmtId="37" fontId="3" fillId="0" borderId="0" xfId="0" applyNumberFormat="1" applyFont="1" applyBorder="1" applyAlignment="1" applyProtection="1">
      <alignment horizontal="left"/>
    </xf>
    <xf numFmtId="37" fontId="3" fillId="0" borderId="0" xfId="0" applyNumberFormat="1" applyFont="1" applyBorder="1" applyAlignment="1" applyProtection="1"/>
    <xf numFmtId="0" fontId="3" fillId="0" borderId="0" xfId="0" applyFont="1" applyProtection="1">
      <alignment vertical="center"/>
    </xf>
    <xf numFmtId="37" fontId="3" fillId="0" borderId="0" xfId="0" quotePrefix="1" applyNumberFormat="1" applyFont="1" applyBorder="1" applyAlignment="1" applyProtection="1">
      <alignment horizontal="right"/>
    </xf>
    <xf numFmtId="37" fontId="3" fillId="2" borderId="4" xfId="0" applyNumberFormat="1" applyFont="1" applyFill="1" applyBorder="1" applyAlignment="1" applyProtection="1"/>
    <xf numFmtId="37" fontId="3" fillId="2" borderId="0" xfId="0" applyNumberFormat="1" applyFont="1" applyFill="1" applyBorder="1" applyAlignment="1" applyProtection="1">
      <alignment horizontal="distributed" indent="2"/>
    </xf>
    <xf numFmtId="37" fontId="3" fillId="2" borderId="5" xfId="0" applyNumberFormat="1" applyFont="1" applyFill="1" applyBorder="1" applyAlignment="1" applyProtection="1">
      <alignment horizontal="distributed" indent="2"/>
    </xf>
    <xf numFmtId="49" fontId="3" fillId="2" borderId="9" xfId="0" applyNumberFormat="1" applyFont="1" applyFill="1" applyBorder="1" applyAlignment="1" applyProtection="1">
      <alignment horizontal="centerContinuous"/>
    </xf>
    <xf numFmtId="49" fontId="3" fillId="2" borderId="10" xfId="0" applyNumberFormat="1" applyFont="1" applyFill="1" applyBorder="1" applyAlignment="1" applyProtection="1">
      <alignment horizontal="centerContinuous"/>
    </xf>
    <xf numFmtId="37" fontId="3" fillId="2" borderId="9" xfId="0" applyNumberFormat="1" applyFont="1" applyFill="1" applyBorder="1" applyAlignment="1" applyProtection="1">
      <alignment horizontal="centerContinuous"/>
    </xf>
    <xf numFmtId="37" fontId="3" fillId="2" borderId="11" xfId="0" applyNumberFormat="1" applyFont="1" applyFill="1" applyBorder="1" applyAlignment="1" applyProtection="1">
      <alignment horizontal="centerContinuous"/>
    </xf>
    <xf numFmtId="37" fontId="3" fillId="2" borderId="7" xfId="0" applyNumberFormat="1" applyFont="1" applyFill="1" applyBorder="1" applyAlignment="1" applyProtection="1">
      <alignment horizontal="center"/>
    </xf>
    <xf numFmtId="37" fontId="3" fillId="2" borderId="13" xfId="0" applyNumberFormat="1" applyFont="1" applyFill="1" applyBorder="1" applyAlignment="1" applyProtection="1">
      <alignment horizontal="center"/>
    </xf>
    <xf numFmtId="37" fontId="3" fillId="2" borderId="14" xfId="0" applyNumberFormat="1" applyFont="1" applyFill="1" applyBorder="1" applyAlignment="1" applyProtection="1">
      <alignment horizontal="center"/>
    </xf>
    <xf numFmtId="37" fontId="3" fillId="2" borderId="8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/>
    <xf numFmtId="37" fontId="1" fillId="2" borderId="5" xfId="0" applyNumberFormat="1" applyFont="1" applyFill="1" applyBorder="1" applyAlignment="1" applyProtection="1"/>
    <xf numFmtId="176" fontId="1" fillId="0" borderId="0" xfId="0" applyNumberFormat="1" applyFont="1" applyBorder="1" applyAlignment="1" applyProtection="1"/>
    <xf numFmtId="176" fontId="1" fillId="0" borderId="15" xfId="0" applyNumberFormat="1" applyFont="1" applyBorder="1" applyAlignment="1" applyProtection="1"/>
    <xf numFmtId="176" fontId="1" fillId="3" borderId="12" xfId="0" applyNumberFormat="1" applyFont="1" applyFill="1" applyBorder="1" applyAlignment="1" applyProtection="1"/>
    <xf numFmtId="37" fontId="1" fillId="3" borderId="15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/>
    <xf numFmtId="49" fontId="3" fillId="2" borderId="0" xfId="0" quotePrefix="1" applyNumberFormat="1" applyFont="1" applyFill="1" applyBorder="1" applyAlignment="1" applyProtection="1"/>
    <xf numFmtId="49" fontId="3" fillId="2" borderId="5" xfId="0" applyNumberFormat="1" applyFont="1" applyFill="1" applyBorder="1" applyAlignment="1" applyProtection="1"/>
    <xf numFmtId="177" fontId="0" fillId="0" borderId="0" xfId="0" applyNumberFormat="1" applyFont="1" applyProtection="1">
      <alignment vertical="center"/>
    </xf>
    <xf numFmtId="177" fontId="3" fillId="3" borderId="12" xfId="0" applyNumberFormat="1" applyFont="1" applyFill="1" applyBorder="1" applyAlignment="1" applyProtection="1">
      <alignment horizontal="right"/>
    </xf>
    <xf numFmtId="49" fontId="3" fillId="3" borderId="0" xfId="0" quotePrefix="1" applyNumberFormat="1" applyFont="1" applyFill="1" applyBorder="1" applyAlignment="1" applyProtection="1">
      <alignment shrinkToFit="1"/>
    </xf>
    <xf numFmtId="37" fontId="3" fillId="2" borderId="0" xfId="0" quotePrefix="1" applyNumberFormat="1" applyFont="1" applyFill="1" applyBorder="1" applyAlignment="1" applyProtection="1"/>
    <xf numFmtId="37" fontId="3" fillId="2" borderId="0" xfId="0" quotePrefix="1" applyNumberFormat="1" applyFont="1" applyFill="1" applyBorder="1" applyAlignment="1" applyProtection="1">
      <alignment horizontal="left"/>
    </xf>
    <xf numFmtId="37" fontId="3" fillId="2" borderId="5" xfId="0" quotePrefix="1" applyNumberFormat="1" applyFont="1" applyFill="1" applyBorder="1" applyAlignment="1" applyProtection="1"/>
    <xf numFmtId="177" fontId="0" fillId="3" borderId="12" xfId="0" applyNumberFormat="1" applyFont="1" applyFill="1" applyBorder="1" applyProtection="1">
      <alignment vertical="center"/>
    </xf>
    <xf numFmtId="37" fontId="3" fillId="3" borderId="0" xfId="0" quotePrefix="1" applyNumberFormat="1" applyFont="1" applyFill="1" applyBorder="1" applyAlignment="1" applyProtection="1">
      <alignment horizontal="left"/>
    </xf>
    <xf numFmtId="0" fontId="0" fillId="0" borderId="0" xfId="0" applyFont="1" applyProtection="1">
      <alignment vertical="center"/>
    </xf>
    <xf numFmtId="37" fontId="3" fillId="2" borderId="0" xfId="0" applyNumberFormat="1" applyFont="1" applyFill="1" applyBorder="1" applyAlignment="1" applyProtection="1">
      <alignment horizontal="left"/>
    </xf>
    <xf numFmtId="37" fontId="3" fillId="2" borderId="5" xfId="0" applyNumberFormat="1" applyFont="1" applyFill="1" applyBorder="1" applyAlignment="1" applyProtection="1">
      <alignment horizontal="left"/>
    </xf>
    <xf numFmtId="37" fontId="1" fillId="3" borderId="0" xfId="0" applyNumberFormat="1" applyFont="1" applyFill="1" applyBorder="1" applyAlignment="1" applyProtection="1">
      <alignment horizontal="left"/>
    </xf>
    <xf numFmtId="37" fontId="8" fillId="2" borderId="0" xfId="0" quotePrefix="1" applyNumberFormat="1" applyFont="1" applyFill="1" applyBorder="1" applyAlignment="1" applyProtection="1"/>
    <xf numFmtId="37" fontId="8" fillId="2" borderId="0" xfId="0" quotePrefix="1" applyNumberFormat="1" applyFont="1" applyFill="1" applyBorder="1" applyAlignment="1" applyProtection="1">
      <alignment horizontal="left"/>
    </xf>
    <xf numFmtId="37" fontId="8" fillId="2" borderId="5" xfId="0" quotePrefix="1" applyNumberFormat="1" applyFont="1" applyFill="1" applyBorder="1" applyAlignment="1" applyProtection="1"/>
    <xf numFmtId="176" fontId="8" fillId="0" borderId="0" xfId="0" applyNumberFormat="1" applyFont="1" applyBorder="1" applyAlignment="1" applyProtection="1"/>
    <xf numFmtId="176" fontId="8" fillId="3" borderId="12" xfId="0" applyNumberFormat="1" applyFont="1" applyFill="1" applyBorder="1" applyAlignment="1" applyProtection="1"/>
    <xf numFmtId="37" fontId="8" fillId="3" borderId="0" xfId="0" quotePrefix="1" applyNumberFormat="1" applyFont="1" applyFill="1" applyBorder="1" applyAlignment="1" applyProtection="1">
      <alignment horizontal="left"/>
    </xf>
    <xf numFmtId="176" fontId="0" fillId="0" borderId="0" xfId="0" applyNumberFormat="1" applyProtection="1">
      <alignment vertical="center"/>
    </xf>
    <xf numFmtId="37" fontId="1" fillId="2" borderId="0" xfId="0" applyNumberFormat="1" applyFont="1" applyFill="1" applyBorder="1" applyAlignment="1" applyProtection="1">
      <alignment horizontal="left"/>
    </xf>
    <xf numFmtId="37" fontId="1" fillId="2" borderId="5" xfId="0" applyNumberFormat="1" applyFont="1" applyFill="1" applyBorder="1" applyAlignment="1" applyProtection="1">
      <alignment horizontal="left"/>
    </xf>
    <xf numFmtId="37" fontId="8" fillId="2" borderId="5" xfId="0" applyNumberFormat="1" applyFont="1" applyFill="1" applyBorder="1" applyAlignment="1" applyProtection="1">
      <alignment horizontal="distributed" indent="1"/>
    </xf>
    <xf numFmtId="37" fontId="1" fillId="3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distributed" wrapText="1"/>
    </xf>
    <xf numFmtId="49" fontId="3" fillId="2" borderId="5" xfId="0" applyNumberFormat="1" applyFont="1" applyFill="1" applyBorder="1" applyAlignment="1" applyProtection="1">
      <alignment wrapText="1"/>
    </xf>
    <xf numFmtId="176" fontId="1" fillId="4" borderId="0" xfId="0" applyNumberFormat="1" applyFont="1" applyFill="1" applyBorder="1" applyAlignment="1" applyProtection="1"/>
    <xf numFmtId="176" fontId="0" fillId="4" borderId="0" xfId="0" applyNumberFormat="1" applyFont="1" applyFill="1" applyBorder="1" applyAlignment="1" applyProtection="1"/>
    <xf numFmtId="176" fontId="0" fillId="4" borderId="0" xfId="0" applyNumberFormat="1" applyFill="1" applyBorder="1" applyAlignment="1" applyProtection="1"/>
    <xf numFmtId="37" fontId="3" fillId="2" borderId="0" xfId="0" applyNumberFormat="1" applyFont="1" applyFill="1" applyBorder="1" applyAlignment="1" applyProtection="1">
      <alignment horizontal="distributed" wrapText="1"/>
    </xf>
    <xf numFmtId="37" fontId="3" fillId="2" borderId="5" xfId="0" applyNumberFormat="1" applyFont="1" applyFill="1" applyBorder="1" applyAlignment="1" applyProtection="1">
      <alignment wrapText="1"/>
    </xf>
    <xf numFmtId="176" fontId="8" fillId="4" borderId="0" xfId="0" applyNumberFormat="1" applyFont="1" applyFill="1" applyBorder="1" applyAlignment="1" applyProtection="1"/>
    <xf numFmtId="37" fontId="3" fillId="2" borderId="0" xfId="0" applyNumberFormat="1" applyFont="1" applyFill="1" applyBorder="1" applyAlignment="1" applyProtection="1">
      <alignment horizontal="distributed"/>
    </xf>
    <xf numFmtId="37" fontId="3" fillId="3" borderId="0" xfId="0" applyNumberFormat="1" applyFont="1" applyFill="1" applyBorder="1" applyAlignment="1" applyProtection="1">
      <alignment horizontal="center"/>
    </xf>
    <xf numFmtId="37" fontId="3" fillId="2" borderId="8" xfId="0" applyNumberFormat="1" applyFont="1" applyFill="1" applyBorder="1" applyAlignment="1" applyProtection="1">
      <alignment horizontal="left"/>
    </xf>
    <xf numFmtId="37" fontId="3" fillId="2" borderId="7" xfId="0" applyNumberFormat="1" applyFont="1" applyFill="1" applyBorder="1" applyAlignment="1" applyProtection="1">
      <alignment horizontal="left"/>
    </xf>
    <xf numFmtId="176" fontId="1" fillId="0" borderId="8" xfId="0" applyNumberFormat="1" applyFont="1" applyBorder="1" applyAlignment="1" applyProtection="1"/>
    <xf numFmtId="176" fontId="1" fillId="3" borderId="6" xfId="0" applyNumberFormat="1" applyFont="1" applyFill="1" applyBorder="1" applyAlignment="1" applyProtection="1"/>
    <xf numFmtId="37" fontId="1" fillId="3" borderId="8" xfId="0" applyNumberFormat="1" applyFont="1" applyFill="1" applyBorder="1" applyAlignment="1" applyProtection="1">
      <alignment horizontal="left"/>
    </xf>
    <xf numFmtId="37" fontId="1" fillId="0" borderId="0" xfId="0" applyNumberFormat="1" applyFont="1" applyAlignment="1" applyProtection="1"/>
    <xf numFmtId="37" fontId="1" fillId="0" borderId="0" xfId="0" applyNumberFormat="1" applyFont="1" applyAlignment="1" applyProtection="1">
      <alignment horizontal="left"/>
    </xf>
    <xf numFmtId="37" fontId="3" fillId="3" borderId="12" xfId="0" applyNumberFormat="1" applyFont="1" applyFill="1" applyBorder="1" applyAlignment="1" applyProtection="1">
      <alignment horizontal="center"/>
    </xf>
    <xf numFmtId="37" fontId="3" fillId="3" borderId="0" xfId="0" applyNumberFormat="1" applyFont="1" applyFill="1" applyBorder="1" applyAlignment="1" applyProtection="1">
      <alignment horizontal="center"/>
    </xf>
    <xf numFmtId="37" fontId="3" fillId="2" borderId="0" xfId="0" applyNumberFormat="1" applyFont="1" applyFill="1" applyBorder="1" applyAlignment="1" applyProtection="1">
      <alignment horizontal="left"/>
    </xf>
    <xf numFmtId="37" fontId="3" fillId="2" borderId="5" xfId="0" applyNumberFormat="1" applyFont="1" applyFill="1" applyBorder="1" applyAlignment="1" applyProtection="1">
      <alignment horizontal="left"/>
    </xf>
    <xf numFmtId="49" fontId="3" fillId="3" borderId="12" xfId="0" applyNumberFormat="1" applyFont="1" applyFill="1" applyBorder="1" applyAlignment="1" applyProtection="1">
      <alignment horizontal="center"/>
    </xf>
    <xf numFmtId="49" fontId="3" fillId="3" borderId="0" xfId="0" applyNumberFormat="1" applyFont="1" applyFill="1" applyBorder="1" applyAlignment="1" applyProtection="1">
      <alignment horizontal="center"/>
    </xf>
    <xf numFmtId="37" fontId="8" fillId="2" borderId="0" xfId="0" applyNumberFormat="1" applyFont="1" applyFill="1" applyBorder="1" applyAlignment="1" applyProtection="1">
      <alignment horizontal="distributed" indent="1"/>
    </xf>
    <xf numFmtId="37" fontId="8" fillId="3" borderId="12" xfId="0" applyNumberFormat="1" applyFont="1" applyFill="1" applyBorder="1" applyAlignment="1" applyProtection="1">
      <alignment horizontal="center"/>
    </xf>
    <xf numFmtId="37" fontId="8" fillId="3" borderId="0" xfId="0" applyNumberFormat="1" applyFont="1" applyFill="1" applyBorder="1" applyAlignment="1" applyProtection="1">
      <alignment horizontal="center"/>
    </xf>
    <xf numFmtId="37" fontId="3" fillId="2" borderId="8" xfId="0" applyNumberFormat="1" applyFont="1" applyFill="1" applyBorder="1" applyAlignment="1" applyProtection="1">
      <alignment horizontal="distributed" indent="2"/>
    </xf>
    <xf numFmtId="37" fontId="3" fillId="2" borderId="7" xfId="0" applyNumberFormat="1" applyFont="1" applyFill="1" applyBorder="1" applyAlignment="1" applyProtection="1">
      <alignment horizontal="distributed" indent="2"/>
    </xf>
    <xf numFmtId="37" fontId="3" fillId="2" borderId="6" xfId="0" applyNumberFormat="1" applyFont="1" applyFill="1" applyBorder="1" applyAlignment="1" applyProtection="1">
      <alignment horizontal="center"/>
    </xf>
    <xf numFmtId="37" fontId="3" fillId="2" borderId="8" xfId="0" applyNumberFormat="1" applyFont="1" applyFill="1" applyBorder="1" applyAlignment="1" applyProtection="1">
      <alignment horizontal="center"/>
    </xf>
    <xf numFmtId="37" fontId="3" fillId="2" borderId="1" xfId="0" applyNumberFormat="1" applyFont="1" applyFill="1" applyBorder="1" applyAlignment="1" applyProtection="1">
      <alignment horizontal="distributed" indent="2"/>
    </xf>
    <xf numFmtId="37" fontId="3" fillId="2" borderId="2" xfId="0" applyNumberFormat="1" applyFont="1" applyFill="1" applyBorder="1" applyAlignment="1" applyProtection="1">
      <alignment horizontal="distributed" indent="2"/>
    </xf>
    <xf numFmtId="37" fontId="3" fillId="2" borderId="3" xfId="0" applyNumberFormat="1" applyFont="1" applyFill="1" applyBorder="1" applyAlignment="1" applyProtection="1">
      <alignment horizontal="center" vertical="center"/>
    </xf>
    <xf numFmtId="37" fontId="3" fillId="2" borderId="2" xfId="0" applyNumberFormat="1" applyFont="1" applyFill="1" applyBorder="1" applyAlignment="1" applyProtection="1">
      <alignment horizontal="center" vertical="center"/>
    </xf>
    <xf numFmtId="37" fontId="3" fillId="2" borderId="6" xfId="0" applyNumberFormat="1" applyFont="1" applyFill="1" applyBorder="1" applyAlignment="1" applyProtection="1">
      <alignment horizontal="center" vertical="center"/>
    </xf>
    <xf numFmtId="37" fontId="3" fillId="2" borderId="7" xfId="0" applyNumberFormat="1" applyFont="1" applyFill="1" applyBorder="1" applyAlignment="1" applyProtection="1">
      <alignment horizontal="center" vertical="center"/>
    </xf>
    <xf numFmtId="37" fontId="3" fillId="2" borderId="1" xfId="0" applyNumberFormat="1" applyFont="1" applyFill="1" applyBorder="1" applyAlignment="1" applyProtection="1">
      <alignment horizontal="center" vertical="center"/>
    </xf>
    <xf numFmtId="37" fontId="3" fillId="2" borderId="8" xfId="0" applyNumberFormat="1" applyFont="1" applyFill="1" applyBorder="1" applyAlignment="1" applyProtection="1">
      <alignment horizontal="center" vertical="center"/>
    </xf>
    <xf numFmtId="37" fontId="3" fillId="2" borderId="3" xfId="0" applyNumberFormat="1" applyFont="1" applyFill="1" applyBorder="1" applyAlignment="1" applyProtection="1">
      <alignment horizontal="center"/>
    </xf>
    <xf numFmtId="37" fontId="3" fillId="2" borderId="1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U49"/>
  <sheetViews>
    <sheetView showGridLines="0" tabSelected="1" zoomScaleNormal="100" workbookViewId="0"/>
  </sheetViews>
  <sheetFormatPr defaultRowHeight="13.5"/>
  <cols>
    <col min="1" max="1" width="4.125" style="3" customWidth="1"/>
    <col min="2" max="2" width="10.625" style="3" customWidth="1"/>
    <col min="3" max="3" width="3.125" style="3" customWidth="1"/>
    <col min="4" max="4" width="11.625" style="3" customWidth="1"/>
    <col min="5" max="5" width="13.25" style="3" customWidth="1"/>
    <col min="6" max="6" width="11.625" style="3" customWidth="1"/>
    <col min="7" max="7" width="12.375" style="3" customWidth="1"/>
    <col min="8" max="8" width="11.625" style="3" customWidth="1"/>
    <col min="9" max="9" width="12.125" style="3" customWidth="1"/>
    <col min="10" max="12" width="11.625" style="3" customWidth="1"/>
    <col min="13" max="13" width="12.375" style="3" customWidth="1"/>
    <col min="14" max="14" width="11.625" style="3" customWidth="1"/>
    <col min="15" max="15" width="12.125" style="3" customWidth="1"/>
    <col min="16" max="16" width="5.375" style="3" customWidth="1"/>
    <col min="17" max="17" width="10.5" style="3" customWidth="1"/>
    <col min="18" max="18" width="9" style="3"/>
    <col min="19" max="20" width="0" style="3" hidden="1" customWidth="1"/>
    <col min="21" max="21" width="9.375" style="3" bestFit="1" customWidth="1"/>
    <col min="22" max="16384" width="9" style="3"/>
  </cols>
  <sheetData>
    <row r="1" spans="1:21" ht="19.5" customHeight="1">
      <c r="A1" s="1"/>
      <c r="B1" s="1"/>
      <c r="C1" s="1"/>
      <c r="D1" s="2"/>
      <c r="E1" s="2"/>
      <c r="F1" s="2"/>
      <c r="G1" s="2"/>
      <c r="H1" s="2"/>
      <c r="I1" s="2"/>
      <c r="J1" s="2"/>
    </row>
    <row r="2" spans="1:21" ht="17.25">
      <c r="A2" s="4"/>
      <c r="B2" s="4"/>
      <c r="C2" s="4"/>
      <c r="D2" s="5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1" ht="15.75" customHeight="1">
      <c r="A3" s="6"/>
      <c r="B3" s="6"/>
      <c r="C3" s="6"/>
      <c r="D3" s="7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</row>
    <row r="4" spans="1:21" ht="15.75" customHeight="1" thickBot="1">
      <c r="A4" s="8" t="s">
        <v>2</v>
      </c>
      <c r="B4" s="8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4"/>
      <c r="O4" s="10"/>
      <c r="P4" s="10"/>
      <c r="Q4" s="11" t="s">
        <v>3</v>
      </c>
    </row>
    <row r="5" spans="1:21" ht="15.75" customHeight="1" thickTop="1">
      <c r="A5" s="86" t="s">
        <v>4</v>
      </c>
      <c r="B5" s="86"/>
      <c r="C5" s="87"/>
      <c r="D5" s="88" t="s">
        <v>5</v>
      </c>
      <c r="E5" s="89"/>
      <c r="F5" s="88" t="s">
        <v>6</v>
      </c>
      <c r="G5" s="92"/>
      <c r="H5" s="12"/>
      <c r="I5" s="12"/>
      <c r="J5" s="12"/>
      <c r="K5" s="12"/>
      <c r="L5" s="88" t="s">
        <v>7</v>
      </c>
      <c r="M5" s="92"/>
      <c r="N5" s="12"/>
      <c r="O5" s="12"/>
      <c r="P5" s="94" t="s">
        <v>8</v>
      </c>
      <c r="Q5" s="95"/>
    </row>
    <row r="6" spans="1:21" ht="15.75" customHeight="1">
      <c r="A6" s="13"/>
      <c r="B6" s="13"/>
      <c r="C6" s="14"/>
      <c r="D6" s="90"/>
      <c r="E6" s="91"/>
      <c r="F6" s="90"/>
      <c r="G6" s="93"/>
      <c r="H6" s="15" t="s">
        <v>9</v>
      </c>
      <c r="I6" s="16"/>
      <c r="J6" s="15" t="s">
        <v>10</v>
      </c>
      <c r="K6" s="16"/>
      <c r="L6" s="90"/>
      <c r="M6" s="93"/>
      <c r="N6" s="17" t="s">
        <v>11</v>
      </c>
      <c r="O6" s="18"/>
      <c r="P6" s="73"/>
      <c r="Q6" s="74"/>
    </row>
    <row r="7" spans="1:21" ht="15.75" customHeight="1">
      <c r="A7" s="82" t="s">
        <v>12</v>
      </c>
      <c r="B7" s="82"/>
      <c r="C7" s="83"/>
      <c r="D7" s="19" t="s">
        <v>13</v>
      </c>
      <c r="E7" s="19" t="s">
        <v>14</v>
      </c>
      <c r="F7" s="20" t="s">
        <v>13</v>
      </c>
      <c r="G7" s="19" t="s">
        <v>14</v>
      </c>
      <c r="H7" s="20" t="s">
        <v>13</v>
      </c>
      <c r="I7" s="19" t="s">
        <v>14</v>
      </c>
      <c r="J7" s="21" t="s">
        <v>13</v>
      </c>
      <c r="K7" s="20" t="s">
        <v>14</v>
      </c>
      <c r="L7" s="20" t="s">
        <v>13</v>
      </c>
      <c r="M7" s="19" t="s">
        <v>14</v>
      </c>
      <c r="N7" s="20" t="s">
        <v>13</v>
      </c>
      <c r="O7" s="22" t="s">
        <v>14</v>
      </c>
      <c r="P7" s="84" t="s">
        <v>15</v>
      </c>
      <c r="Q7" s="85"/>
    </row>
    <row r="8" spans="1:21" ht="15.75" customHeight="1">
      <c r="A8" s="23"/>
      <c r="B8" s="23"/>
      <c r="C8" s="24"/>
      <c r="D8" s="25"/>
      <c r="E8" s="25"/>
      <c r="F8" s="25"/>
      <c r="G8" s="25"/>
      <c r="H8" s="25"/>
      <c r="I8" s="25"/>
      <c r="J8" s="26"/>
      <c r="K8" s="26"/>
      <c r="L8" s="25"/>
      <c r="M8" s="25"/>
      <c r="N8" s="25"/>
      <c r="O8" s="25"/>
      <c r="P8" s="27"/>
      <c r="Q8" s="28"/>
    </row>
    <row r="9" spans="1:21" ht="15.75" customHeight="1">
      <c r="A9" s="29" t="s">
        <v>16</v>
      </c>
      <c r="B9" s="30" t="s">
        <v>17</v>
      </c>
      <c r="C9" s="31"/>
      <c r="D9" s="32">
        <v>966336</v>
      </c>
      <c r="E9" s="32">
        <v>109878240</v>
      </c>
      <c r="F9" s="32">
        <v>723254</v>
      </c>
      <c r="G9" s="32">
        <v>59615463</v>
      </c>
      <c r="H9" s="32">
        <v>496411</v>
      </c>
      <c r="I9" s="32">
        <v>46136234</v>
      </c>
      <c r="J9" s="32">
        <v>19418</v>
      </c>
      <c r="K9" s="32">
        <v>2259268</v>
      </c>
      <c r="L9" s="32">
        <v>243082</v>
      </c>
      <c r="M9" s="32">
        <v>50262777</v>
      </c>
      <c r="N9" s="32">
        <v>114417</v>
      </c>
      <c r="O9" s="32">
        <v>19096307</v>
      </c>
      <c r="P9" s="33" t="s">
        <v>16</v>
      </c>
      <c r="Q9" s="34" t="s">
        <v>17</v>
      </c>
    </row>
    <row r="10" spans="1:21" s="40" customFormat="1" ht="15.75" customHeight="1">
      <c r="A10" s="35"/>
      <c r="B10" s="36">
        <v>29</v>
      </c>
      <c r="C10" s="37"/>
      <c r="D10" s="32">
        <v>965382</v>
      </c>
      <c r="E10" s="32">
        <v>110201385</v>
      </c>
      <c r="F10" s="32">
        <v>721841</v>
      </c>
      <c r="G10" s="32">
        <v>59713469</v>
      </c>
      <c r="H10" s="32">
        <v>496550</v>
      </c>
      <c r="I10" s="32">
        <v>46278113</v>
      </c>
      <c r="J10" s="32">
        <v>19178</v>
      </c>
      <c r="K10" s="32">
        <v>2238259</v>
      </c>
      <c r="L10" s="32">
        <v>243541</v>
      </c>
      <c r="M10" s="32">
        <v>50487916</v>
      </c>
      <c r="N10" s="32">
        <v>114851</v>
      </c>
      <c r="O10" s="32">
        <v>19252567</v>
      </c>
      <c r="P10" s="38"/>
      <c r="Q10" s="39">
        <v>29</v>
      </c>
    </row>
    <row r="11" spans="1:21" ht="15.75" customHeight="1">
      <c r="A11" s="41" t="s">
        <v>18</v>
      </c>
      <c r="B11" s="41"/>
      <c r="C11" s="42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7"/>
      <c r="Q11" s="43" t="s">
        <v>18</v>
      </c>
    </row>
    <row r="12" spans="1:21" ht="15.75" customHeight="1">
      <c r="A12" s="44"/>
      <c r="B12" s="45">
        <v>30</v>
      </c>
      <c r="C12" s="46"/>
      <c r="D12" s="47">
        <f t="shared" ref="D12:O12" si="0">D14+D31</f>
        <v>965003</v>
      </c>
      <c r="E12" s="47">
        <f t="shared" si="0"/>
        <v>110625620</v>
      </c>
      <c r="F12" s="47">
        <f t="shared" si="0"/>
        <v>720885</v>
      </c>
      <c r="G12" s="47">
        <f t="shared" si="0"/>
        <v>59869729</v>
      </c>
      <c r="H12" s="47">
        <f t="shared" si="0"/>
        <v>496455</v>
      </c>
      <c r="I12" s="47">
        <f t="shared" si="0"/>
        <v>46405599</v>
      </c>
      <c r="J12" s="47">
        <f t="shared" si="0"/>
        <v>18979</v>
      </c>
      <c r="K12" s="47">
        <f t="shared" si="0"/>
        <v>2218696</v>
      </c>
      <c r="L12" s="47">
        <f t="shared" si="0"/>
        <v>244118</v>
      </c>
      <c r="M12" s="47">
        <f t="shared" si="0"/>
        <v>50755891</v>
      </c>
      <c r="N12" s="47">
        <f t="shared" si="0"/>
        <v>115759</v>
      </c>
      <c r="O12" s="47">
        <f t="shared" si="0"/>
        <v>19513878</v>
      </c>
      <c r="P12" s="48"/>
      <c r="Q12" s="49">
        <v>30</v>
      </c>
      <c r="R12" s="2"/>
      <c r="S12" s="50">
        <f>D12-F12-L12</f>
        <v>0</v>
      </c>
      <c r="T12" s="50">
        <f>E12-G12-M12</f>
        <v>0</v>
      </c>
      <c r="U12" s="50"/>
    </row>
    <row r="13" spans="1:21" ht="15.75" customHeight="1">
      <c r="A13" s="51"/>
      <c r="B13" s="51"/>
      <c r="C13" s="52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7"/>
      <c r="Q13" s="43"/>
    </row>
    <row r="14" spans="1:21" ht="15.75" customHeight="1">
      <c r="A14" s="79" t="s">
        <v>19</v>
      </c>
      <c r="B14" s="79"/>
      <c r="C14" s="53"/>
      <c r="D14" s="47">
        <f t="shared" ref="D14:O14" si="1">SUM(D16:D28)</f>
        <v>890605</v>
      </c>
      <c r="E14" s="47">
        <f t="shared" si="1"/>
        <v>104622152</v>
      </c>
      <c r="F14" s="47">
        <f t="shared" si="1"/>
        <v>657444</v>
      </c>
      <c r="G14" s="47">
        <f t="shared" si="1"/>
        <v>55433242</v>
      </c>
      <c r="H14" s="47">
        <f t="shared" si="1"/>
        <v>461505</v>
      </c>
      <c r="I14" s="47">
        <f t="shared" si="1"/>
        <v>43168639</v>
      </c>
      <c r="J14" s="47">
        <f t="shared" si="1"/>
        <v>17081</v>
      </c>
      <c r="K14" s="47">
        <f t="shared" si="1"/>
        <v>2030128</v>
      </c>
      <c r="L14" s="47">
        <f t="shared" si="1"/>
        <v>233161</v>
      </c>
      <c r="M14" s="47">
        <f t="shared" si="1"/>
        <v>49188910</v>
      </c>
      <c r="N14" s="47">
        <f t="shared" si="1"/>
        <v>111821</v>
      </c>
      <c r="O14" s="47">
        <f t="shared" si="1"/>
        <v>19023803</v>
      </c>
      <c r="P14" s="80" t="s">
        <v>20</v>
      </c>
      <c r="Q14" s="81"/>
      <c r="S14" s="50">
        <f>D14-F14-L14</f>
        <v>0</v>
      </c>
      <c r="T14" s="50">
        <f>E14-G14-M14</f>
        <v>0</v>
      </c>
    </row>
    <row r="15" spans="1:21" ht="15.75" customHeight="1">
      <c r="A15" s="23"/>
      <c r="B15" s="23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7"/>
      <c r="Q15" s="54"/>
    </row>
    <row r="16" spans="1:21" ht="15.75" customHeight="1">
      <c r="A16" s="55">
        <v>1</v>
      </c>
      <c r="B16" s="56" t="s">
        <v>21</v>
      </c>
      <c r="C16" s="57"/>
      <c r="D16" s="58">
        <v>161510</v>
      </c>
      <c r="E16" s="58">
        <v>18724215</v>
      </c>
      <c r="F16" s="58">
        <v>122738</v>
      </c>
      <c r="G16" s="59">
        <v>9498268</v>
      </c>
      <c r="H16" s="58">
        <v>91825</v>
      </c>
      <c r="I16" s="58">
        <v>7439728</v>
      </c>
      <c r="J16" s="58">
        <v>4156</v>
      </c>
      <c r="K16" s="58">
        <v>429996</v>
      </c>
      <c r="L16" s="58">
        <v>38772</v>
      </c>
      <c r="M16" s="58">
        <v>9225947</v>
      </c>
      <c r="N16" s="58">
        <v>19866</v>
      </c>
      <c r="O16" s="58">
        <v>4052605</v>
      </c>
      <c r="P16" s="77" t="s">
        <v>22</v>
      </c>
      <c r="Q16" s="78"/>
      <c r="S16" s="50">
        <f t="shared" ref="S16:T28" si="2">D16-F16-L16</f>
        <v>0</v>
      </c>
      <c r="T16" s="50">
        <f t="shared" si="2"/>
        <v>0</v>
      </c>
    </row>
    <row r="17" spans="1:20" ht="15.75" customHeight="1">
      <c r="A17" s="55">
        <v>2</v>
      </c>
      <c r="B17" s="56" t="s">
        <v>23</v>
      </c>
      <c r="C17" s="57"/>
      <c r="D17" s="58">
        <v>118992</v>
      </c>
      <c r="E17" s="58">
        <v>12674154</v>
      </c>
      <c r="F17" s="58">
        <v>88216</v>
      </c>
      <c r="G17" s="59">
        <v>6491360</v>
      </c>
      <c r="H17" s="58">
        <v>63691</v>
      </c>
      <c r="I17" s="58">
        <v>5193129</v>
      </c>
      <c r="J17" s="58">
        <v>2087</v>
      </c>
      <c r="K17" s="58">
        <v>228727</v>
      </c>
      <c r="L17" s="58">
        <v>30776</v>
      </c>
      <c r="M17" s="58">
        <v>6182794</v>
      </c>
      <c r="N17" s="58">
        <v>13468</v>
      </c>
      <c r="O17" s="58">
        <v>2369915</v>
      </c>
      <c r="P17" s="77" t="s">
        <v>24</v>
      </c>
      <c r="Q17" s="78"/>
      <c r="S17" s="50">
        <f t="shared" si="2"/>
        <v>0</v>
      </c>
      <c r="T17" s="50">
        <f t="shared" si="2"/>
        <v>0</v>
      </c>
    </row>
    <row r="18" spans="1:20" ht="15.75" customHeight="1">
      <c r="A18" s="55">
        <v>3</v>
      </c>
      <c r="B18" s="56" t="s">
        <v>25</v>
      </c>
      <c r="C18" s="57"/>
      <c r="D18" s="58">
        <v>116550</v>
      </c>
      <c r="E18" s="58">
        <v>14888033</v>
      </c>
      <c r="F18" s="58">
        <v>79472</v>
      </c>
      <c r="G18" s="59">
        <v>7592163</v>
      </c>
      <c r="H18" s="58">
        <v>51645</v>
      </c>
      <c r="I18" s="58">
        <v>5745344</v>
      </c>
      <c r="J18" s="58">
        <v>1452</v>
      </c>
      <c r="K18" s="58">
        <v>195257</v>
      </c>
      <c r="L18" s="58">
        <v>37078</v>
      </c>
      <c r="M18" s="58">
        <v>7295870</v>
      </c>
      <c r="N18" s="58">
        <v>20051</v>
      </c>
      <c r="O18" s="58">
        <v>3452205</v>
      </c>
      <c r="P18" s="77" t="s">
        <v>26</v>
      </c>
      <c r="Q18" s="78"/>
      <c r="S18" s="50">
        <f t="shared" si="2"/>
        <v>0</v>
      </c>
      <c r="T18" s="50">
        <f t="shared" si="2"/>
        <v>0</v>
      </c>
    </row>
    <row r="19" spans="1:20" ht="15.75" customHeight="1">
      <c r="A19" s="55">
        <v>4</v>
      </c>
      <c r="B19" s="56" t="s">
        <v>27</v>
      </c>
      <c r="C19" s="57"/>
      <c r="D19" s="58">
        <v>47188</v>
      </c>
      <c r="E19" s="58">
        <v>4527186</v>
      </c>
      <c r="F19" s="58">
        <v>40108</v>
      </c>
      <c r="G19" s="59">
        <v>3263470</v>
      </c>
      <c r="H19" s="58">
        <v>25412</v>
      </c>
      <c r="I19" s="58">
        <v>2352536</v>
      </c>
      <c r="J19" s="58">
        <v>1406</v>
      </c>
      <c r="K19" s="58">
        <v>173191</v>
      </c>
      <c r="L19" s="58">
        <v>7080</v>
      </c>
      <c r="M19" s="58">
        <v>1263716</v>
      </c>
      <c r="N19" s="58">
        <v>2518</v>
      </c>
      <c r="O19" s="58">
        <v>333027</v>
      </c>
      <c r="P19" s="77" t="s">
        <v>28</v>
      </c>
      <c r="Q19" s="78"/>
      <c r="S19" s="50">
        <f t="shared" si="2"/>
        <v>0</v>
      </c>
      <c r="T19" s="50">
        <f t="shared" si="2"/>
        <v>0</v>
      </c>
    </row>
    <row r="20" spans="1:20" ht="15.75" customHeight="1">
      <c r="A20" s="55">
        <v>5</v>
      </c>
      <c r="B20" s="56" t="s">
        <v>29</v>
      </c>
      <c r="C20" s="57"/>
      <c r="D20" s="58">
        <v>76124</v>
      </c>
      <c r="E20" s="58">
        <v>8988089</v>
      </c>
      <c r="F20" s="58">
        <v>52301</v>
      </c>
      <c r="G20" s="59">
        <v>4014005</v>
      </c>
      <c r="H20" s="58">
        <v>38574</v>
      </c>
      <c r="I20" s="58">
        <v>3313259</v>
      </c>
      <c r="J20" s="58">
        <v>713</v>
      </c>
      <c r="K20" s="58">
        <v>87573</v>
      </c>
      <c r="L20" s="58">
        <v>23823</v>
      </c>
      <c r="M20" s="58">
        <v>4974084</v>
      </c>
      <c r="N20" s="58">
        <v>13667</v>
      </c>
      <c r="O20" s="58">
        <v>1851290</v>
      </c>
      <c r="P20" s="77" t="s">
        <v>30</v>
      </c>
      <c r="Q20" s="78"/>
      <c r="S20" s="50">
        <f t="shared" si="2"/>
        <v>0</v>
      </c>
      <c r="T20" s="50">
        <f t="shared" si="2"/>
        <v>0</v>
      </c>
    </row>
    <row r="21" spans="1:20" ht="15.75" customHeight="1">
      <c r="A21" s="55">
        <v>6</v>
      </c>
      <c r="B21" s="56" t="s">
        <v>31</v>
      </c>
      <c r="C21" s="57"/>
      <c r="D21" s="58">
        <v>31359</v>
      </c>
      <c r="E21" s="58">
        <v>4354665</v>
      </c>
      <c r="F21" s="58">
        <v>22114</v>
      </c>
      <c r="G21" s="59">
        <v>1891510</v>
      </c>
      <c r="H21" s="58">
        <v>17393</v>
      </c>
      <c r="I21" s="58">
        <v>1573560</v>
      </c>
      <c r="J21" s="58">
        <v>536</v>
      </c>
      <c r="K21" s="58">
        <v>63650</v>
      </c>
      <c r="L21" s="58">
        <v>9245</v>
      </c>
      <c r="M21" s="58">
        <v>2463155</v>
      </c>
      <c r="N21" s="58">
        <v>5215</v>
      </c>
      <c r="O21" s="58">
        <v>861562</v>
      </c>
      <c r="P21" s="77" t="s">
        <v>32</v>
      </c>
      <c r="Q21" s="78"/>
      <c r="S21" s="50">
        <f t="shared" si="2"/>
        <v>0</v>
      </c>
      <c r="T21" s="50">
        <f t="shared" si="2"/>
        <v>0</v>
      </c>
    </row>
    <row r="22" spans="1:20" ht="15.75" customHeight="1">
      <c r="A22" s="55">
        <v>7</v>
      </c>
      <c r="B22" s="56" t="s">
        <v>33</v>
      </c>
      <c r="C22" s="57"/>
      <c r="D22" s="58">
        <v>92931</v>
      </c>
      <c r="E22" s="58">
        <v>10575428</v>
      </c>
      <c r="F22" s="58">
        <v>71082</v>
      </c>
      <c r="G22" s="59">
        <v>6154365</v>
      </c>
      <c r="H22" s="58">
        <v>47594</v>
      </c>
      <c r="I22" s="58">
        <v>4789148</v>
      </c>
      <c r="J22" s="58">
        <v>1814</v>
      </c>
      <c r="K22" s="58">
        <v>216057</v>
      </c>
      <c r="L22" s="60">
        <v>21849</v>
      </c>
      <c r="M22" s="58">
        <v>4421063</v>
      </c>
      <c r="N22" s="58">
        <v>10663</v>
      </c>
      <c r="O22" s="58">
        <v>1674057</v>
      </c>
      <c r="P22" s="77" t="s">
        <v>34</v>
      </c>
      <c r="Q22" s="78"/>
      <c r="S22" s="50">
        <f t="shared" si="2"/>
        <v>0</v>
      </c>
      <c r="T22" s="50">
        <f t="shared" si="2"/>
        <v>0</v>
      </c>
    </row>
    <row r="23" spans="1:20" ht="15.75" customHeight="1">
      <c r="A23" s="55">
        <v>8</v>
      </c>
      <c r="B23" s="56" t="s">
        <v>35</v>
      </c>
      <c r="C23" s="57"/>
      <c r="D23" s="58">
        <v>33563</v>
      </c>
      <c r="E23" s="58">
        <v>3993874</v>
      </c>
      <c r="F23" s="58">
        <v>23086</v>
      </c>
      <c r="G23" s="59">
        <v>2060303</v>
      </c>
      <c r="H23" s="58">
        <v>16189</v>
      </c>
      <c r="I23" s="58">
        <v>1722442</v>
      </c>
      <c r="J23" s="58">
        <v>355</v>
      </c>
      <c r="K23" s="58">
        <v>46492</v>
      </c>
      <c r="L23" s="58">
        <v>10477</v>
      </c>
      <c r="M23" s="58">
        <v>1933571</v>
      </c>
      <c r="N23" s="58">
        <v>5312</v>
      </c>
      <c r="O23" s="58">
        <v>703392</v>
      </c>
      <c r="P23" s="77" t="s">
        <v>36</v>
      </c>
      <c r="Q23" s="78"/>
      <c r="S23" s="50">
        <f t="shared" si="2"/>
        <v>0</v>
      </c>
      <c r="T23" s="50">
        <f t="shared" si="2"/>
        <v>0</v>
      </c>
    </row>
    <row r="24" spans="1:20" ht="15.75" customHeight="1">
      <c r="A24" s="55">
        <v>9</v>
      </c>
      <c r="B24" s="56" t="s">
        <v>37</v>
      </c>
      <c r="C24" s="57"/>
      <c r="D24" s="58">
        <v>31856</v>
      </c>
      <c r="E24" s="58">
        <v>3686331</v>
      </c>
      <c r="F24" s="58">
        <v>26200</v>
      </c>
      <c r="G24" s="59">
        <v>2474543</v>
      </c>
      <c r="H24" s="58">
        <v>16534</v>
      </c>
      <c r="I24" s="58">
        <v>1736199</v>
      </c>
      <c r="J24" s="58">
        <v>913</v>
      </c>
      <c r="K24" s="58">
        <v>115502</v>
      </c>
      <c r="L24" s="58">
        <v>5656</v>
      </c>
      <c r="M24" s="58">
        <v>1211788</v>
      </c>
      <c r="N24" s="58">
        <v>1918</v>
      </c>
      <c r="O24" s="58">
        <v>279246</v>
      </c>
      <c r="P24" s="77" t="s">
        <v>38</v>
      </c>
      <c r="Q24" s="78"/>
      <c r="S24" s="50">
        <f t="shared" si="2"/>
        <v>0</v>
      </c>
      <c r="T24" s="50">
        <f t="shared" si="2"/>
        <v>0</v>
      </c>
    </row>
    <row r="25" spans="1:20" ht="15.75" customHeight="1">
      <c r="A25" s="55">
        <v>10</v>
      </c>
      <c r="B25" s="61" t="s">
        <v>39</v>
      </c>
      <c r="C25" s="62"/>
      <c r="D25" s="58">
        <v>31358</v>
      </c>
      <c r="E25" s="58">
        <v>2963830</v>
      </c>
      <c r="F25" s="59">
        <v>25647</v>
      </c>
      <c r="G25" s="59">
        <v>1944865</v>
      </c>
      <c r="H25" s="58">
        <v>18788</v>
      </c>
      <c r="I25" s="58">
        <v>1553015</v>
      </c>
      <c r="J25" s="58">
        <v>253</v>
      </c>
      <c r="K25" s="58">
        <v>35354</v>
      </c>
      <c r="L25" s="58">
        <v>5711</v>
      </c>
      <c r="M25" s="58">
        <v>1018965</v>
      </c>
      <c r="N25" s="58">
        <v>2616</v>
      </c>
      <c r="O25" s="58">
        <v>340324</v>
      </c>
      <c r="P25" s="77" t="s">
        <v>40</v>
      </c>
      <c r="Q25" s="78"/>
      <c r="S25" s="50">
        <f t="shared" si="2"/>
        <v>0</v>
      </c>
      <c r="T25" s="50">
        <f t="shared" si="2"/>
        <v>0</v>
      </c>
    </row>
    <row r="26" spans="1:20" ht="15.75" customHeight="1">
      <c r="A26" s="55">
        <v>11</v>
      </c>
      <c r="B26" s="61" t="s">
        <v>41</v>
      </c>
      <c r="C26" s="62"/>
      <c r="D26" s="58">
        <v>28599</v>
      </c>
      <c r="E26" s="58">
        <v>2929818</v>
      </c>
      <c r="F26" s="58">
        <v>22458</v>
      </c>
      <c r="G26" s="59">
        <v>1865820</v>
      </c>
      <c r="H26" s="58">
        <v>11995</v>
      </c>
      <c r="I26" s="58">
        <v>1237221</v>
      </c>
      <c r="J26" s="58">
        <v>904</v>
      </c>
      <c r="K26" s="58">
        <v>110445</v>
      </c>
      <c r="L26" s="58">
        <v>6141</v>
      </c>
      <c r="M26" s="58">
        <v>1063998</v>
      </c>
      <c r="N26" s="58">
        <v>1593</v>
      </c>
      <c r="O26" s="58">
        <v>234954</v>
      </c>
      <c r="P26" s="77" t="s">
        <v>42</v>
      </c>
      <c r="Q26" s="78"/>
      <c r="S26" s="50">
        <f t="shared" si="2"/>
        <v>0</v>
      </c>
      <c r="T26" s="50">
        <f t="shared" si="2"/>
        <v>0</v>
      </c>
    </row>
    <row r="27" spans="1:20" ht="15.75" customHeight="1">
      <c r="A27" s="55">
        <v>12</v>
      </c>
      <c r="B27" s="61" t="s">
        <v>43</v>
      </c>
      <c r="C27" s="62"/>
      <c r="D27" s="58">
        <v>72627</v>
      </c>
      <c r="E27" s="58">
        <v>11265935</v>
      </c>
      <c r="F27" s="58">
        <v>47214</v>
      </c>
      <c r="G27" s="59">
        <v>5444221</v>
      </c>
      <c r="H27" s="58">
        <v>36618</v>
      </c>
      <c r="I27" s="58">
        <v>4345593</v>
      </c>
      <c r="J27" s="59">
        <v>1569</v>
      </c>
      <c r="K27" s="58">
        <v>218933</v>
      </c>
      <c r="L27" s="58">
        <v>25413</v>
      </c>
      <c r="M27" s="58">
        <v>5821714</v>
      </c>
      <c r="N27" s="58">
        <v>10339</v>
      </c>
      <c r="O27" s="58">
        <v>2192939</v>
      </c>
      <c r="P27" s="77" t="s">
        <v>44</v>
      </c>
      <c r="Q27" s="78"/>
      <c r="S27" s="50">
        <f t="shared" si="2"/>
        <v>0</v>
      </c>
      <c r="T27" s="50">
        <f t="shared" si="2"/>
        <v>0</v>
      </c>
    </row>
    <row r="28" spans="1:20" ht="15.75" customHeight="1">
      <c r="A28" s="55">
        <v>13</v>
      </c>
      <c r="B28" s="41" t="s">
        <v>45</v>
      </c>
      <c r="C28" s="42"/>
      <c r="D28" s="58">
        <v>47948</v>
      </c>
      <c r="E28" s="58">
        <v>5050594</v>
      </c>
      <c r="F28" s="58">
        <v>36808</v>
      </c>
      <c r="G28" s="59">
        <v>2738349</v>
      </c>
      <c r="H28" s="58">
        <v>25247</v>
      </c>
      <c r="I28" s="58">
        <v>2167465</v>
      </c>
      <c r="J28" s="58">
        <v>923</v>
      </c>
      <c r="K28" s="58">
        <v>108951</v>
      </c>
      <c r="L28" s="58">
        <v>11140</v>
      </c>
      <c r="M28" s="58">
        <v>2312245</v>
      </c>
      <c r="N28" s="58">
        <v>4595</v>
      </c>
      <c r="O28" s="58">
        <v>678287</v>
      </c>
      <c r="P28" s="77" t="s">
        <v>46</v>
      </c>
      <c r="Q28" s="78"/>
      <c r="S28" s="50">
        <f t="shared" si="2"/>
        <v>0</v>
      </c>
      <c r="T28" s="50">
        <f t="shared" si="2"/>
        <v>0</v>
      </c>
    </row>
    <row r="29" spans="1:20" ht="15.75" customHeight="1">
      <c r="A29" s="51" t="s">
        <v>47</v>
      </c>
      <c r="B29" s="51"/>
      <c r="C29" s="52"/>
      <c r="D29" s="58"/>
      <c r="E29" s="58"/>
      <c r="F29" s="58"/>
      <c r="G29" s="58" t="s">
        <v>48</v>
      </c>
      <c r="H29" s="58"/>
      <c r="I29" s="60"/>
      <c r="J29" s="60"/>
      <c r="K29" s="58"/>
      <c r="L29" s="58"/>
      <c r="M29" s="58"/>
      <c r="N29" s="58"/>
      <c r="O29" s="58"/>
      <c r="P29" s="27"/>
      <c r="Q29" s="43" t="s">
        <v>47</v>
      </c>
    </row>
    <row r="30" spans="1:20" ht="15.75" customHeight="1">
      <c r="A30" s="23"/>
      <c r="B30" s="23"/>
      <c r="C30" s="24"/>
      <c r="D30" s="58"/>
      <c r="E30" s="58"/>
      <c r="F30" s="58" t="s">
        <v>47</v>
      </c>
      <c r="G30" s="58"/>
      <c r="H30" s="58"/>
      <c r="I30" s="60" t="s">
        <v>49</v>
      </c>
      <c r="J30" s="58"/>
      <c r="K30" s="58"/>
      <c r="L30" s="58"/>
      <c r="M30" s="58"/>
      <c r="N30" s="58"/>
      <c r="O30" s="58"/>
      <c r="P30" s="27"/>
      <c r="Q30" s="54"/>
    </row>
    <row r="31" spans="1:20" ht="15.75" customHeight="1">
      <c r="A31" s="79" t="s">
        <v>50</v>
      </c>
      <c r="B31" s="79"/>
      <c r="C31" s="53"/>
      <c r="D31" s="63">
        <f t="shared" ref="D31:O31" si="3">SUM(D33:D41)</f>
        <v>74398</v>
      </c>
      <c r="E31" s="63">
        <f t="shared" si="3"/>
        <v>6003468</v>
      </c>
      <c r="F31" s="63">
        <f t="shared" si="3"/>
        <v>63441</v>
      </c>
      <c r="G31" s="63">
        <f t="shared" si="3"/>
        <v>4436487</v>
      </c>
      <c r="H31" s="63">
        <f t="shared" si="3"/>
        <v>34950</v>
      </c>
      <c r="I31" s="63">
        <f t="shared" si="3"/>
        <v>3236960</v>
      </c>
      <c r="J31" s="63">
        <f t="shared" si="3"/>
        <v>1898</v>
      </c>
      <c r="K31" s="63">
        <f t="shared" si="3"/>
        <v>188568</v>
      </c>
      <c r="L31" s="63">
        <f t="shared" si="3"/>
        <v>10957</v>
      </c>
      <c r="M31" s="63">
        <f t="shared" si="3"/>
        <v>1566981</v>
      </c>
      <c r="N31" s="63">
        <f t="shared" si="3"/>
        <v>3938</v>
      </c>
      <c r="O31" s="63">
        <f t="shared" si="3"/>
        <v>490075</v>
      </c>
      <c r="P31" s="80" t="s">
        <v>51</v>
      </c>
      <c r="Q31" s="81"/>
      <c r="S31" s="50">
        <f>D31-F31-L31</f>
        <v>0</v>
      </c>
      <c r="T31" s="50">
        <f>E31-G31-M31</f>
        <v>0</v>
      </c>
    </row>
    <row r="32" spans="1:20" ht="15.75" customHeight="1">
      <c r="A32" s="23"/>
      <c r="B32" s="23"/>
      <c r="C32" s="24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60" t="s">
        <v>49</v>
      </c>
      <c r="O32" s="58"/>
      <c r="P32" s="27"/>
      <c r="Q32" s="54"/>
    </row>
    <row r="33" spans="1:20" ht="15.75" customHeight="1">
      <c r="A33" s="55">
        <v>14</v>
      </c>
      <c r="B33" s="75" t="s">
        <v>52</v>
      </c>
      <c r="C33" s="76"/>
      <c r="D33" s="58">
        <v>38514</v>
      </c>
      <c r="E33" s="58">
        <v>2369332</v>
      </c>
      <c r="F33" s="58">
        <v>34536</v>
      </c>
      <c r="G33" s="58">
        <v>2007454</v>
      </c>
      <c r="H33" s="58">
        <v>16078</v>
      </c>
      <c r="I33" s="58">
        <v>1369914</v>
      </c>
      <c r="J33" s="58">
        <v>1137</v>
      </c>
      <c r="K33" s="58">
        <v>95827</v>
      </c>
      <c r="L33" s="58">
        <v>3978</v>
      </c>
      <c r="M33" s="58">
        <v>361878</v>
      </c>
      <c r="N33" s="58">
        <v>1234</v>
      </c>
      <c r="O33" s="58">
        <v>128838</v>
      </c>
      <c r="P33" s="73">
        <v>14</v>
      </c>
      <c r="Q33" s="74"/>
      <c r="S33" s="50">
        <f>D33-F33-L33</f>
        <v>0</v>
      </c>
      <c r="T33" s="50">
        <f>E33-G33-M33</f>
        <v>0</v>
      </c>
    </row>
    <row r="34" spans="1:20" ht="15.75" customHeight="1">
      <c r="A34" s="55"/>
      <c r="B34" s="64" t="s">
        <v>53</v>
      </c>
      <c r="C34" s="42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27"/>
      <c r="Q34" s="65"/>
    </row>
    <row r="35" spans="1:20" ht="15.75" customHeight="1">
      <c r="A35" s="55">
        <v>15</v>
      </c>
      <c r="B35" s="64" t="s">
        <v>54</v>
      </c>
      <c r="C35" s="42"/>
      <c r="D35" s="58">
        <v>3467</v>
      </c>
      <c r="E35" s="58">
        <v>433465</v>
      </c>
      <c r="F35" s="58">
        <v>2254</v>
      </c>
      <c r="G35" s="58">
        <v>196791</v>
      </c>
      <c r="H35" s="58">
        <v>1850</v>
      </c>
      <c r="I35" s="58">
        <v>162717</v>
      </c>
      <c r="J35" s="58">
        <v>53</v>
      </c>
      <c r="K35" s="58">
        <v>6126</v>
      </c>
      <c r="L35" s="58">
        <v>1213</v>
      </c>
      <c r="M35" s="58">
        <v>236674</v>
      </c>
      <c r="N35" s="58">
        <v>463</v>
      </c>
      <c r="O35" s="58">
        <v>79433</v>
      </c>
      <c r="P35" s="73">
        <v>15</v>
      </c>
      <c r="Q35" s="74"/>
      <c r="S35" s="50">
        <f>D35-F35-L35</f>
        <v>0</v>
      </c>
      <c r="T35" s="50">
        <f>E35-G35-M35</f>
        <v>0</v>
      </c>
    </row>
    <row r="36" spans="1:20" ht="15.75" customHeight="1">
      <c r="A36" s="55"/>
      <c r="B36" s="64" t="s">
        <v>53</v>
      </c>
      <c r="C36" s="42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27"/>
      <c r="Q36" s="65"/>
    </row>
    <row r="37" spans="1:20" ht="15.75" customHeight="1">
      <c r="A37" s="55">
        <v>16</v>
      </c>
      <c r="B37" s="64" t="s">
        <v>55</v>
      </c>
      <c r="C37" s="42"/>
      <c r="D37" s="58">
        <v>4346</v>
      </c>
      <c r="E37" s="58">
        <v>329270</v>
      </c>
      <c r="F37" s="58">
        <v>3586</v>
      </c>
      <c r="G37" s="58">
        <v>272275</v>
      </c>
      <c r="H37" s="58">
        <v>2615</v>
      </c>
      <c r="I37" s="58">
        <v>216778</v>
      </c>
      <c r="J37" s="58">
        <v>197</v>
      </c>
      <c r="K37" s="58">
        <v>23327</v>
      </c>
      <c r="L37" s="58">
        <v>760</v>
      </c>
      <c r="M37" s="58">
        <v>56995</v>
      </c>
      <c r="N37" s="58">
        <v>456</v>
      </c>
      <c r="O37" s="58">
        <v>34796</v>
      </c>
      <c r="P37" s="73">
        <v>16</v>
      </c>
      <c r="Q37" s="74"/>
      <c r="S37" s="50">
        <f t="shared" ref="S37:T39" si="4">D37-F37-L37</f>
        <v>0</v>
      </c>
      <c r="T37" s="50">
        <f t="shared" si="4"/>
        <v>0</v>
      </c>
    </row>
    <row r="38" spans="1:20" ht="15.75" customHeight="1">
      <c r="A38" s="55">
        <v>17</v>
      </c>
      <c r="B38" s="64" t="s">
        <v>56</v>
      </c>
      <c r="C38" s="42"/>
      <c r="D38" s="58">
        <v>11886</v>
      </c>
      <c r="E38" s="58">
        <v>1318861</v>
      </c>
      <c r="F38" s="58">
        <v>9503</v>
      </c>
      <c r="G38" s="58">
        <v>902337</v>
      </c>
      <c r="H38" s="58">
        <v>6113</v>
      </c>
      <c r="I38" s="58">
        <v>706159</v>
      </c>
      <c r="J38" s="58">
        <v>152</v>
      </c>
      <c r="K38" s="58">
        <v>21768</v>
      </c>
      <c r="L38" s="58">
        <v>2383</v>
      </c>
      <c r="M38" s="58">
        <v>416524</v>
      </c>
      <c r="N38" s="58">
        <v>866</v>
      </c>
      <c r="O38" s="58">
        <v>121542</v>
      </c>
      <c r="P38" s="73">
        <v>17</v>
      </c>
      <c r="Q38" s="74"/>
      <c r="S38" s="50">
        <f t="shared" si="4"/>
        <v>0</v>
      </c>
      <c r="T38" s="50">
        <f t="shared" si="4"/>
        <v>0</v>
      </c>
    </row>
    <row r="39" spans="1:20" ht="15.75" customHeight="1">
      <c r="A39" s="55">
        <v>18</v>
      </c>
      <c r="B39" s="64" t="s">
        <v>57</v>
      </c>
      <c r="C39" s="42"/>
      <c r="D39" s="58">
        <v>11677</v>
      </c>
      <c r="E39" s="58">
        <v>1150584</v>
      </c>
      <c r="F39" s="58">
        <v>9693</v>
      </c>
      <c r="G39" s="58">
        <v>725069</v>
      </c>
      <c r="H39" s="58">
        <v>6392</v>
      </c>
      <c r="I39" s="58">
        <v>564999</v>
      </c>
      <c r="J39" s="58">
        <v>142</v>
      </c>
      <c r="K39" s="58">
        <v>15536</v>
      </c>
      <c r="L39" s="58">
        <v>1984</v>
      </c>
      <c r="M39" s="58">
        <v>425515</v>
      </c>
      <c r="N39" s="58">
        <v>788</v>
      </c>
      <c r="O39" s="58">
        <v>110780</v>
      </c>
      <c r="P39" s="73">
        <v>18</v>
      </c>
      <c r="Q39" s="74"/>
      <c r="S39" s="50">
        <f t="shared" si="4"/>
        <v>0</v>
      </c>
      <c r="T39" s="50">
        <f t="shared" si="4"/>
        <v>0</v>
      </c>
    </row>
    <row r="40" spans="1:20" ht="15.75" customHeight="1">
      <c r="A40" s="55"/>
      <c r="B40" s="64" t="s">
        <v>53</v>
      </c>
      <c r="C40" s="42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27"/>
      <c r="Q40" s="65"/>
    </row>
    <row r="41" spans="1:20" ht="15.75" customHeight="1">
      <c r="A41" s="55">
        <v>19</v>
      </c>
      <c r="B41" s="64" t="s">
        <v>58</v>
      </c>
      <c r="C41" s="42"/>
      <c r="D41" s="58">
        <v>4508</v>
      </c>
      <c r="E41" s="58">
        <v>401956</v>
      </c>
      <c r="F41" s="58">
        <v>3869</v>
      </c>
      <c r="G41" s="58">
        <v>332561</v>
      </c>
      <c r="H41" s="58">
        <v>1902</v>
      </c>
      <c r="I41" s="58">
        <v>216393</v>
      </c>
      <c r="J41" s="58">
        <v>217</v>
      </c>
      <c r="K41" s="58">
        <v>25984</v>
      </c>
      <c r="L41" s="58">
        <v>639</v>
      </c>
      <c r="M41" s="58">
        <v>69395</v>
      </c>
      <c r="N41" s="58">
        <v>131</v>
      </c>
      <c r="O41" s="58">
        <v>14686</v>
      </c>
      <c r="P41" s="73">
        <v>19</v>
      </c>
      <c r="Q41" s="74"/>
      <c r="S41" s="50">
        <f>D41-F41-L41</f>
        <v>0</v>
      </c>
      <c r="T41" s="50">
        <f>E41-G41-M41</f>
        <v>0</v>
      </c>
    </row>
    <row r="42" spans="1:20" ht="15.75" customHeight="1">
      <c r="A42" s="66" t="s">
        <v>47</v>
      </c>
      <c r="B42" s="66"/>
      <c r="C42" s="67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9"/>
      <c r="Q42" s="70" t="s">
        <v>47</v>
      </c>
    </row>
    <row r="43" spans="1:20" ht="15.75" customHeight="1">
      <c r="A43" s="7" t="s">
        <v>59</v>
      </c>
    </row>
    <row r="44" spans="1:20" ht="15.75" customHeight="1">
      <c r="A44" s="7"/>
      <c r="B44" s="7"/>
      <c r="C44" s="7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2"/>
    </row>
    <row r="47" spans="1:20" hidden="1">
      <c r="D47" s="50">
        <f>D12-D14-D31</f>
        <v>0</v>
      </c>
      <c r="E47" s="50">
        <f t="shared" ref="E47:O47" si="5">E12-E14-E31</f>
        <v>0</v>
      </c>
      <c r="F47" s="50">
        <f t="shared" si="5"/>
        <v>0</v>
      </c>
      <c r="G47" s="50">
        <f t="shared" si="5"/>
        <v>0</v>
      </c>
      <c r="H47" s="50">
        <f t="shared" si="5"/>
        <v>0</v>
      </c>
      <c r="I47" s="50">
        <f t="shared" si="5"/>
        <v>0</v>
      </c>
      <c r="J47" s="50">
        <f t="shared" si="5"/>
        <v>0</v>
      </c>
      <c r="K47" s="50">
        <f t="shared" si="5"/>
        <v>0</v>
      </c>
      <c r="L47" s="50">
        <f t="shared" si="5"/>
        <v>0</v>
      </c>
      <c r="M47" s="50">
        <f t="shared" si="5"/>
        <v>0</v>
      </c>
      <c r="N47" s="50">
        <f t="shared" si="5"/>
        <v>0</v>
      </c>
      <c r="O47" s="50">
        <f t="shared" si="5"/>
        <v>0</v>
      </c>
      <c r="P47" s="50"/>
    </row>
    <row r="48" spans="1:20" hidden="1">
      <c r="D48" s="50">
        <f>SUM(D16:D28)-D14</f>
        <v>0</v>
      </c>
      <c r="E48" s="50">
        <f t="shared" ref="E48:O48" si="6">SUM(E16:E28)-E14</f>
        <v>0</v>
      </c>
      <c r="F48" s="50">
        <f t="shared" si="6"/>
        <v>0</v>
      </c>
      <c r="G48" s="50">
        <f t="shared" si="6"/>
        <v>0</v>
      </c>
      <c r="H48" s="50">
        <f t="shared" si="6"/>
        <v>0</v>
      </c>
      <c r="I48" s="50">
        <f t="shared" si="6"/>
        <v>0</v>
      </c>
      <c r="J48" s="50">
        <f t="shared" si="6"/>
        <v>0</v>
      </c>
      <c r="K48" s="50">
        <f t="shared" si="6"/>
        <v>0</v>
      </c>
      <c r="L48" s="50">
        <f t="shared" si="6"/>
        <v>0</v>
      </c>
      <c r="M48" s="50">
        <f t="shared" si="6"/>
        <v>0</v>
      </c>
      <c r="N48" s="50">
        <f t="shared" si="6"/>
        <v>0</v>
      </c>
      <c r="O48" s="50">
        <f t="shared" si="6"/>
        <v>0</v>
      </c>
      <c r="P48" s="50"/>
    </row>
    <row r="49" spans="4:16" hidden="1">
      <c r="D49" s="50">
        <f>SUM(D33:D41)-D31</f>
        <v>0</v>
      </c>
      <c r="E49" s="50">
        <f t="shared" ref="E49:O49" si="7">SUM(E33:E41)-E31</f>
        <v>0</v>
      </c>
      <c r="F49" s="50">
        <f t="shared" si="7"/>
        <v>0</v>
      </c>
      <c r="G49" s="50">
        <f t="shared" si="7"/>
        <v>0</v>
      </c>
      <c r="H49" s="50">
        <f t="shared" si="7"/>
        <v>0</v>
      </c>
      <c r="I49" s="50">
        <f t="shared" si="7"/>
        <v>0</v>
      </c>
      <c r="J49" s="50">
        <f t="shared" si="7"/>
        <v>0</v>
      </c>
      <c r="K49" s="50">
        <f t="shared" si="7"/>
        <v>0</v>
      </c>
      <c r="L49" s="50">
        <f t="shared" si="7"/>
        <v>0</v>
      </c>
      <c r="M49" s="50">
        <f t="shared" si="7"/>
        <v>0</v>
      </c>
      <c r="N49" s="50">
        <f t="shared" si="7"/>
        <v>0</v>
      </c>
      <c r="O49" s="50">
        <f t="shared" si="7"/>
        <v>0</v>
      </c>
      <c r="P49" s="50"/>
    </row>
  </sheetData>
  <mergeCells count="32">
    <mergeCell ref="P17:Q17"/>
    <mergeCell ref="A5:C5"/>
    <mergeCell ref="D5:E6"/>
    <mergeCell ref="F5:G6"/>
    <mergeCell ref="L5:M6"/>
    <mergeCell ref="P5:Q5"/>
    <mergeCell ref="P6:Q6"/>
    <mergeCell ref="A7:C7"/>
    <mergeCell ref="P7:Q7"/>
    <mergeCell ref="A14:B14"/>
    <mergeCell ref="P14:Q14"/>
    <mergeCell ref="P16:Q16"/>
    <mergeCell ref="A31:B31"/>
    <mergeCell ref="P31:Q31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41:Q41"/>
    <mergeCell ref="B33:C33"/>
    <mergeCell ref="P33:Q33"/>
    <mergeCell ref="P35:Q35"/>
    <mergeCell ref="P37:Q37"/>
    <mergeCell ref="P38:Q38"/>
    <mergeCell ref="P39:Q39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076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2020-06-04T05:57:51Z</dcterms:created>
  <dcterms:modified xsi:type="dcterms:W3CDTF">2020-06-04T05:57:55Z</dcterms:modified>
</cp:coreProperties>
</file>