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64" sheetId="1" r:id="rId1"/>
  </sheets>
  <definedNames>
    <definedName name="_xlnm.Print_Area" localSheetId="0">'164'!$A$1:$K$38</definedName>
  </definedNames>
  <calcPr calcId="145621"/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0" i="1" s="1"/>
  <c r="I30" i="1"/>
  <c r="H30" i="1"/>
  <c r="G30" i="1"/>
  <c r="F30" i="1"/>
  <c r="E30" i="1"/>
  <c r="D30" i="1" s="1"/>
  <c r="J28" i="1"/>
  <c r="J27" i="1"/>
  <c r="J26" i="1"/>
  <c r="J25" i="1"/>
  <c r="J24" i="1"/>
  <c r="J23" i="1"/>
  <c r="J22" i="1"/>
  <c r="J21" i="1"/>
  <c r="J20" i="1"/>
  <c r="J19" i="1"/>
  <c r="J18" i="1"/>
  <c r="J14" i="1" s="1"/>
  <c r="J12" i="1" s="1"/>
  <c r="J17" i="1"/>
  <c r="J16" i="1"/>
  <c r="I14" i="1"/>
  <c r="I12" i="1" s="1"/>
  <c r="H14" i="1"/>
  <c r="G14" i="1"/>
  <c r="F14" i="1"/>
  <c r="F12" i="1" s="1"/>
  <c r="E14" i="1"/>
  <c r="D14" i="1" s="1"/>
  <c r="D12" i="1" s="1"/>
  <c r="H12" i="1"/>
  <c r="G12" i="1"/>
  <c r="E12" i="1" l="1"/>
</calcChain>
</file>

<file path=xl/sharedStrings.xml><?xml version="1.0" encoding="utf-8"?>
<sst xmlns="http://schemas.openxmlformats.org/spreadsheetml/2006/main" count="57" uniqueCount="43">
  <si>
    <t>１６４　市町地方交付税の状況</t>
    <phoneticPr fontId="4"/>
  </si>
  <si>
    <t>（単位　1000円）</t>
  </si>
  <si>
    <t>県市町課「市町財政概要」</t>
    <rPh sb="1" eb="3">
      <t>シチョウ</t>
    </rPh>
    <rPh sb="3" eb="4">
      <t>カ</t>
    </rPh>
    <phoneticPr fontId="4"/>
  </si>
  <si>
    <t>年度</t>
    <rPh sb="0" eb="2">
      <t>ネンド</t>
    </rPh>
    <phoneticPr fontId="4"/>
  </si>
  <si>
    <t>交 付 税</t>
    <phoneticPr fontId="4"/>
  </si>
  <si>
    <t>震災復興</t>
    <rPh sb="0" eb="4">
      <t>シンサイフッコウ</t>
    </rPh>
    <phoneticPr fontId="4"/>
  </si>
  <si>
    <t>基準財政</t>
  </si>
  <si>
    <t>普通交付税</t>
  </si>
  <si>
    <t>特別交付税</t>
  </si>
  <si>
    <t>需 要 額</t>
    <rPh sb="0" eb="1">
      <t>モトメ</t>
    </rPh>
    <rPh sb="2" eb="3">
      <t>ヨウ</t>
    </rPh>
    <rPh sb="4" eb="5">
      <t>ガク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</si>
  <si>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</si>
  <si>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交付基準額</t>
  </si>
  <si>
    <t>財政力指数</t>
  </si>
  <si>
    <t>市町</t>
    <rPh sb="0" eb="1">
      <t>シ</t>
    </rPh>
    <rPh sb="1" eb="2">
      <t>マチ</t>
    </rPh>
    <phoneticPr fontId="4"/>
  </si>
  <si>
    <t>決定総額</t>
  </si>
  <si>
    <t>特別交付税</t>
    <rPh sb="0" eb="5">
      <t>トクベツコウフゼイ</t>
    </rPh>
    <phoneticPr fontId="4"/>
  </si>
  <si>
    <t>Ａ</t>
  </si>
  <si>
    <t>Ｂ</t>
  </si>
  <si>
    <t xml:space="preserve"> Ａ-Ｂ</t>
  </si>
  <si>
    <t>平成</t>
    <rPh sb="0" eb="2">
      <t>ヘイセイ</t>
    </rPh>
    <phoneticPr fontId="4"/>
  </si>
  <si>
    <t>市計</t>
    <rPh sb="0" eb="1">
      <t>シ</t>
    </rPh>
    <rPh sb="1" eb="2">
      <t>ケイ</t>
    </rPh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</si>
  <si>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</si>
  <si>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</si>
  <si>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</si>
  <si>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</si>
  <si>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</si>
  <si>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</si>
  <si>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</si>
  <si>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</si>
  <si>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</si>
  <si>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</si>
  <si>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</si>
  <si>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</si>
  <si>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</si>
  <si>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</si>
  <si>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rPh sb="0" eb="1">
      <t>チョウ</t>
    </rPh>
    <rPh sb="1" eb="2">
      <t>ケイ</t>
    </rPh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</si>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</sst>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#\ ##0;&quot;△&quot;###\ ###\ ###\ ##0"/>
    <numFmt numFmtId="177" formatCode="0.000_);[Red]\(0.000\)"/>
    <numFmt numFmtId="178" formatCode="###\ ###\ ###\ ##0;&quot;△&quot;###\ ###\ ###\ ##0;&quot;－&quot;"/>
    <numFmt numFmtId="179" formatCode="0.000"/>
    <numFmt numFmtId="180" formatCode="###\ ###\ ###\ ##0.000;&quot;△&quot;###\ ###\ ###\ ##0.00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0" fontId="5" fillId="0" borderId="0" xfId="0" applyFont="1" applyProtection="1">
      <alignment vertical="center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1"/>
    </xf>
    <xf numFmtId="0" fontId="1" fillId="3" borderId="0" xfId="0" applyFont="1" applyFill="1" applyBorder="1" applyAlignment="1" applyProtection="1">
      <alignment horizontal="distributed" indent="1"/>
    </xf>
    <xf numFmtId="0" fontId="1" fillId="3" borderId="4" xfId="0" applyFont="1" applyFill="1" applyBorder="1" applyAlignment="1" applyProtection="1">
      <alignment horizontal="distributed" indent="1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 wrapText="1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3" fontId="1" fillId="3" borderId="6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indent="2"/>
    </xf>
    <xf numFmtId="3" fontId="1" fillId="3" borderId="4" xfId="0" applyNumberFormat="1" applyFont="1" applyFill="1" applyBorder="1" applyAlignment="1" applyProtection="1">
      <alignment horizontal="distributed" indent="2"/>
    </xf>
    <xf numFmtId="176" fontId="6" fillId="0" borderId="9" xfId="0" applyNumberFormat="1" applyFont="1" applyBorder="1" applyAlignment="1" applyProtection="1">
      <alignment horizontal="right"/>
    </xf>
    <xf numFmtId="177" fontId="6" fillId="0" borderId="9" xfId="0" applyNumberFormat="1" applyFont="1" applyBorder="1" applyAlignment="1" applyProtection="1">
      <alignment horizontal="right"/>
    </xf>
    <xf numFmtId="0" fontId="0" fillId="0" borderId="0" xfId="0" applyProtection="1">
      <alignment vertical="center"/>
    </xf>
    <xf numFmtId="3" fontId="1" fillId="3" borderId="0" xfId="0" applyNumberFormat="1" applyFont="1" applyFill="1" applyAlignment="1" applyProtection="1">
      <alignment horizontal="right"/>
    </xf>
    <xf numFmtId="0" fontId="1" fillId="3" borderId="0" xfId="0" applyNumberFormat="1" applyFont="1" applyFill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178" fontId="6" fillId="0" borderId="0" xfId="0" applyNumberFormat="1" applyFont="1" applyBorder="1" applyAlignment="1" applyProtection="1">
      <alignment horizontal="right"/>
    </xf>
    <xf numFmtId="179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/>
    <xf numFmtId="3" fontId="7" fillId="3" borderId="4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" fontId="6" fillId="3" borderId="0" xfId="0" applyNumberFormat="1" applyFont="1" applyFill="1" applyAlignment="1" applyProtection="1"/>
    <xf numFmtId="3" fontId="6" fillId="3" borderId="0" xfId="0" applyNumberFormat="1" applyFont="1" applyFill="1" applyAlignment="1" applyProtection="1">
      <alignment horizontal="center"/>
    </xf>
    <xf numFmtId="3" fontId="6" fillId="3" borderId="4" xfId="0" applyNumberFormat="1" applyFont="1" applyFill="1" applyBorder="1" applyAlignment="1" applyProtection="1"/>
    <xf numFmtId="177" fontId="6" fillId="0" borderId="0" xfId="0" applyNumberFormat="1" applyFont="1" applyBorder="1" applyAlignment="1" applyProtection="1">
      <alignment horizontal="right"/>
    </xf>
    <xf numFmtId="3" fontId="8" fillId="3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center"/>
    </xf>
    <xf numFmtId="3" fontId="8" fillId="3" borderId="4" xfId="0" applyNumberFormat="1" applyFont="1" applyFill="1" applyBorder="1" applyAlignment="1" applyProtection="1"/>
    <xf numFmtId="178" fontId="8" fillId="0" borderId="0" xfId="0" applyNumberFormat="1" applyFont="1" applyFill="1" applyBorder="1" applyAlignment="1" applyProtection="1">
      <alignment horizontal="right"/>
    </xf>
    <xf numFmtId="179" fontId="8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 applyProtection="1">
      <alignment horizontal="right"/>
    </xf>
    <xf numFmtId="0" fontId="6" fillId="3" borderId="0" xfId="0" applyFont="1" applyFill="1" applyAlignment="1" applyProtection="1"/>
    <xf numFmtId="0" fontId="6" fillId="3" borderId="4" xfId="0" applyFont="1" applyFill="1" applyBorder="1" applyAlignment="1" applyProtection="1"/>
    <xf numFmtId="0" fontId="9" fillId="0" borderId="0" xfId="0" applyFont="1" applyProtection="1">
      <alignment vertical="center"/>
    </xf>
    <xf numFmtId="176" fontId="6" fillId="0" borderId="0" xfId="0" applyNumberFormat="1" applyFont="1" applyFill="1" applyBorder="1" applyAlignment="1" applyProtection="1">
      <alignment horizontal="right"/>
    </xf>
    <xf numFmtId="3" fontId="6" fillId="3" borderId="10" xfId="0" applyNumberFormat="1" applyFont="1" applyFill="1" applyBorder="1" applyAlignment="1" applyProtection="1"/>
    <xf numFmtId="0" fontId="6" fillId="3" borderId="10" xfId="0" applyFont="1" applyFill="1" applyBorder="1" applyAlignment="1" applyProtection="1"/>
    <xf numFmtId="0" fontId="6" fillId="3" borderId="11" xfId="0" applyFont="1" applyFill="1" applyBorder="1" applyAlignment="1" applyProtection="1"/>
    <xf numFmtId="176" fontId="6" fillId="0" borderId="10" xfId="0" applyNumberFormat="1" applyFont="1" applyBorder="1" applyAlignment="1" applyProtection="1">
      <alignment horizontal="right"/>
    </xf>
    <xf numFmtId="179" fontId="6" fillId="0" borderId="10" xfId="0" applyNumberFormat="1" applyFont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3" fontId="1" fillId="3" borderId="0" xfId="0" applyNumberFormat="1" applyFont="1" applyFill="1" applyAlignment="1" applyProtection="1">
      <alignment horizontal="distributed"/>
    </xf>
    <xf numFmtId="3" fontId="1" fillId="3" borderId="4" xfId="0" applyNumberFormat="1" applyFont="1" applyFill="1" applyBorder="1" applyAlignment="1" applyProtection="1">
      <alignment horizontal="distributed"/>
    </xf>
    <xf numFmtId="3" fontId="8" fillId="3" borderId="0" xfId="0" applyNumberFormat="1" applyFont="1" applyFill="1" applyAlignment="1" applyProtection="1">
      <alignment horizontal="distributed" indent="1"/>
    </xf>
    <xf numFmtId="3" fontId="8" fillId="3" borderId="4" xfId="0" applyNumberFormat="1" applyFont="1" applyFill="1" applyBorder="1" applyAlignment="1" applyProtection="1">
      <alignment horizontal="distributed" indent="1"/>
    </xf>
    <xf numFmtId="3" fontId="1" fillId="3" borderId="1" xfId="0" applyNumberFormat="1" applyFont="1" applyFill="1" applyBorder="1" applyAlignment="1" applyProtection="1">
      <alignment horizontal="distributed" indent="1"/>
    </xf>
    <xf numFmtId="3" fontId="1" fillId="3" borderId="2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>
      <alignment horizontal="distributed" indent="1"/>
    </xf>
    <xf numFmtId="3" fontId="1" fillId="3" borderId="7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9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/>
  <cols>
    <col min="1" max="1" width="4.625" style="23" customWidth="1"/>
    <col min="2" max="2" width="3.625" style="23" customWidth="1"/>
    <col min="3" max="3" width="4.625" style="23" customWidth="1"/>
    <col min="4" max="11" width="15" style="23" customWidth="1"/>
    <col min="12" max="16384" width="9" style="23"/>
  </cols>
  <sheetData>
    <row r="1" spans="1:13" s="5" customFormat="1" ht="17.25">
      <c r="A1" s="1"/>
      <c r="B1" s="1"/>
      <c r="C1" s="2"/>
      <c r="D1" s="3" t="s">
        <v>0</v>
      </c>
      <c r="E1" s="4"/>
      <c r="F1" s="2"/>
      <c r="G1" s="2"/>
      <c r="H1" s="2"/>
      <c r="I1" s="2"/>
      <c r="J1" s="2"/>
      <c r="K1" s="2"/>
    </row>
    <row r="2" spans="1:13" s="5" customFormat="1" ht="17.25" customHeight="1" thickBot="1">
      <c r="A2" s="2" t="s">
        <v>1</v>
      </c>
      <c r="B2" s="1"/>
      <c r="C2" s="2"/>
      <c r="D2" s="2"/>
      <c r="E2" s="2"/>
      <c r="F2" s="2"/>
      <c r="G2" s="2"/>
      <c r="H2" s="2"/>
      <c r="I2" s="2"/>
      <c r="J2" s="2"/>
      <c r="K2" s="6" t="s">
        <v>2</v>
      </c>
    </row>
    <row r="3" spans="1:13" s="5" customFormat="1" ht="17.25" customHeight="1" thickTop="1">
      <c r="A3" s="58" t="s">
        <v>3</v>
      </c>
      <c r="B3" s="58"/>
      <c r="C3" s="59"/>
      <c r="D3" s="7" t="s">
        <v>4</v>
      </c>
      <c r="E3" s="8"/>
      <c r="F3" s="8"/>
      <c r="G3" s="7" t="s">
        <v>5</v>
      </c>
      <c r="H3" s="7" t="s">
        <v>6</v>
      </c>
      <c r="I3" s="7" t="s">
        <v>6</v>
      </c>
      <c r="J3" s="7" t="s">
        <v>7</v>
      </c>
      <c r="K3" s="9"/>
    </row>
    <row r="4" spans="1:13" s="5" customFormat="1" ht="17.25" customHeight="1">
      <c r="A4" s="10"/>
      <c r="B4" s="11"/>
      <c r="C4" s="12"/>
      <c r="D4" s="13"/>
      <c r="E4" s="13" t="s">
        <v>7</v>
      </c>
      <c r="F4" s="13" t="s">
        <v>8</v>
      </c>
      <c r="G4" s="14"/>
      <c r="H4" s="13" t="s">
        <v>9</v>
      </c>
      <c r="I4" s="13" t="s">
        <v>10</v>
      </c>
      <c r="J4" s="13" t="s">
        <v>11</v>
      </c>
      <c r="K4" s="15" t="s">
        <v>12</v>
      </c>
    </row>
    <row r="5" spans="1:13" s="5" customFormat="1" ht="17.25" customHeight="1">
      <c r="A5" s="60" t="s">
        <v>13</v>
      </c>
      <c r="B5" s="60"/>
      <c r="C5" s="61"/>
      <c r="D5" s="16" t="s">
        <v>14</v>
      </c>
      <c r="E5" s="17"/>
      <c r="F5" s="17"/>
      <c r="G5" s="16" t="s">
        <v>15</v>
      </c>
      <c r="H5" s="16" t="s">
        <v>16</v>
      </c>
      <c r="I5" s="16" t="s">
        <v>17</v>
      </c>
      <c r="J5" s="16" t="s">
        <v>18</v>
      </c>
      <c r="K5" s="18"/>
    </row>
    <row r="6" spans="1:13" ht="10.5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2"/>
    </row>
    <row r="7" spans="1:13" ht="17.25" customHeight="1">
      <c r="A7" s="24" t="s">
        <v>19</v>
      </c>
      <c r="B7" s="25">
        <v>25</v>
      </c>
      <c r="C7" s="26" t="s">
        <v>3</v>
      </c>
      <c r="D7" s="27">
        <v>149767692</v>
      </c>
      <c r="E7" s="27">
        <v>131740674</v>
      </c>
      <c r="F7" s="27">
        <v>18006037</v>
      </c>
      <c r="G7" s="27">
        <v>20981</v>
      </c>
      <c r="H7" s="27">
        <v>289692808</v>
      </c>
      <c r="I7" s="27">
        <v>157952134</v>
      </c>
      <c r="J7" s="27">
        <v>131740674</v>
      </c>
      <c r="K7" s="28">
        <v>0.59799999999999998</v>
      </c>
    </row>
    <row r="8" spans="1:13" ht="17.25" customHeight="1">
      <c r="A8" s="24"/>
      <c r="B8" s="25">
        <v>26</v>
      </c>
      <c r="C8" s="26"/>
      <c r="D8" s="27">
        <v>146201653</v>
      </c>
      <c r="E8" s="27">
        <v>129436961</v>
      </c>
      <c r="F8" s="27">
        <v>16764681</v>
      </c>
      <c r="G8" s="27">
        <v>11</v>
      </c>
      <c r="H8" s="27">
        <v>290440009</v>
      </c>
      <c r="I8" s="27">
        <v>161003048</v>
      </c>
      <c r="J8" s="27">
        <v>129436961</v>
      </c>
      <c r="K8" s="28">
        <v>0.60199999999999998</v>
      </c>
    </row>
    <row r="9" spans="1:13" ht="17.25" customHeight="1">
      <c r="A9" s="29"/>
      <c r="B9" s="25">
        <v>27</v>
      </c>
      <c r="C9" s="26"/>
      <c r="D9" s="27">
        <v>144794604</v>
      </c>
      <c r="E9" s="27">
        <v>128164729</v>
      </c>
      <c r="F9" s="27">
        <v>16629817</v>
      </c>
      <c r="G9" s="27">
        <v>58</v>
      </c>
      <c r="H9" s="27">
        <v>293403222</v>
      </c>
      <c r="I9" s="27">
        <v>165238493</v>
      </c>
      <c r="J9" s="27">
        <v>128164729</v>
      </c>
      <c r="K9" s="28">
        <v>0.59799999999999998</v>
      </c>
    </row>
    <row r="10" spans="1:13" s="31" customFormat="1" ht="17.25" customHeight="1">
      <c r="A10" s="29"/>
      <c r="B10" s="25">
        <v>28</v>
      </c>
      <c r="C10" s="30"/>
      <c r="D10" s="27">
        <v>141310504</v>
      </c>
      <c r="E10" s="27">
        <v>125202497</v>
      </c>
      <c r="F10" s="27">
        <v>16108002</v>
      </c>
      <c r="G10" s="27">
        <v>5</v>
      </c>
      <c r="H10" s="27">
        <v>292978599</v>
      </c>
      <c r="I10" s="27">
        <v>167535084</v>
      </c>
      <c r="J10" s="27">
        <v>125443515</v>
      </c>
      <c r="K10" s="28">
        <v>0.59399999999999997</v>
      </c>
    </row>
    <row r="11" spans="1:13" ht="17.25" customHeight="1">
      <c r="A11" s="32"/>
      <c r="B11" s="33"/>
      <c r="C11" s="34"/>
      <c r="D11" s="27"/>
      <c r="E11" s="27"/>
      <c r="F11" s="27"/>
      <c r="G11" s="27"/>
      <c r="H11" s="27"/>
      <c r="I11" s="27"/>
      <c r="J11" s="27"/>
      <c r="K11" s="35"/>
    </row>
    <row r="12" spans="1:13" ht="17.25" customHeight="1">
      <c r="A12" s="36"/>
      <c r="B12" s="37">
        <v>29</v>
      </c>
      <c r="C12" s="38"/>
      <c r="D12" s="39">
        <f>D14+D30</f>
        <v>136124002</v>
      </c>
      <c r="E12" s="39">
        <f t="shared" ref="E12:J12" si="0">E14+E30</f>
        <v>120705022</v>
      </c>
      <c r="F12" s="39">
        <f t="shared" si="0"/>
        <v>15418975</v>
      </c>
      <c r="G12" s="39">
        <f t="shared" si="0"/>
        <v>5</v>
      </c>
      <c r="H12" s="39">
        <f t="shared" si="0"/>
        <v>289000964</v>
      </c>
      <c r="I12" s="39">
        <f t="shared" si="0"/>
        <v>168067953</v>
      </c>
      <c r="J12" s="39">
        <f t="shared" si="0"/>
        <v>120933011</v>
      </c>
      <c r="K12" s="40">
        <v>0.59599999999999997</v>
      </c>
    </row>
    <row r="13" spans="1:13" ht="17.25" customHeight="1">
      <c r="A13" s="32"/>
      <c r="B13" s="32"/>
      <c r="C13" s="34"/>
      <c r="D13" s="41"/>
      <c r="E13" s="41"/>
      <c r="F13" s="41"/>
      <c r="G13" s="41"/>
      <c r="H13" s="41"/>
      <c r="I13" s="41"/>
      <c r="J13" s="41"/>
      <c r="K13" s="42"/>
    </row>
    <row r="14" spans="1:13" ht="17.25" customHeight="1">
      <c r="A14" s="56" t="s">
        <v>20</v>
      </c>
      <c r="B14" s="56"/>
      <c r="C14" s="57"/>
      <c r="D14" s="39">
        <f>SUM(E14:G14)</f>
        <v>120394273</v>
      </c>
      <c r="E14" s="39">
        <f t="shared" ref="E14:J14" si="1">SUM(E16:E28)</f>
        <v>106433463</v>
      </c>
      <c r="F14" s="39">
        <f t="shared" si="1"/>
        <v>13960805</v>
      </c>
      <c r="G14" s="39">
        <f t="shared" si="1"/>
        <v>5</v>
      </c>
      <c r="H14" s="39">
        <f t="shared" si="1"/>
        <v>268866287</v>
      </c>
      <c r="I14" s="39">
        <f t="shared" si="1"/>
        <v>162220718</v>
      </c>
      <c r="J14" s="39">
        <f t="shared" si="1"/>
        <v>106645569</v>
      </c>
      <c r="K14" s="40">
        <v>0.61899999999999999</v>
      </c>
    </row>
    <row r="15" spans="1:13" ht="17.25" customHeight="1">
      <c r="A15" s="32"/>
      <c r="B15" s="43"/>
      <c r="C15" s="44"/>
      <c r="D15" s="41"/>
      <c r="E15" s="41"/>
      <c r="F15" s="41"/>
      <c r="G15" s="41"/>
      <c r="H15" s="41"/>
      <c r="I15" s="41"/>
      <c r="J15" s="41"/>
      <c r="K15" s="42"/>
    </row>
    <row r="16" spans="1:13" ht="17.25" customHeight="1">
      <c r="A16" s="54" t="s">
        <v>21</v>
      </c>
      <c r="B16" s="54"/>
      <c r="C16" s="55"/>
      <c r="D16" s="41">
        <v>26655009</v>
      </c>
      <c r="E16" s="41">
        <v>24974443</v>
      </c>
      <c r="F16" s="41">
        <v>1680561</v>
      </c>
      <c r="G16" s="41">
        <v>5</v>
      </c>
      <c r="H16" s="41">
        <v>54002151</v>
      </c>
      <c r="I16" s="41">
        <v>28985107</v>
      </c>
      <c r="J16" s="41">
        <f t="shared" ref="J16:J28" si="2">H16-I16</f>
        <v>25017044</v>
      </c>
      <c r="K16" s="42">
        <v>0.54600000000000004</v>
      </c>
      <c r="L16" s="45"/>
      <c r="M16" s="45"/>
    </row>
    <row r="17" spans="1:13" ht="17.25" customHeight="1">
      <c r="A17" s="54" t="s">
        <v>22</v>
      </c>
      <c r="B17" s="54"/>
      <c r="C17" s="55"/>
      <c r="D17" s="41">
        <v>8952573</v>
      </c>
      <c r="E17" s="41">
        <v>7935860</v>
      </c>
      <c r="F17" s="41">
        <v>1016713</v>
      </c>
      <c r="G17" s="41">
        <v>0</v>
      </c>
      <c r="H17" s="41">
        <v>28318075</v>
      </c>
      <c r="I17" s="41">
        <v>20359875</v>
      </c>
      <c r="J17" s="41">
        <f t="shared" si="2"/>
        <v>7958200</v>
      </c>
      <c r="K17" s="42">
        <v>0.72699999999999998</v>
      </c>
      <c r="L17" s="45"/>
      <c r="M17" s="45"/>
    </row>
    <row r="18" spans="1:13" ht="17.25" customHeight="1">
      <c r="A18" s="54" t="s">
        <v>23</v>
      </c>
      <c r="B18" s="54"/>
      <c r="C18" s="55"/>
      <c r="D18" s="41">
        <v>15639761</v>
      </c>
      <c r="E18" s="41">
        <v>13827647</v>
      </c>
      <c r="F18" s="41">
        <v>1812114</v>
      </c>
      <c r="G18" s="41">
        <v>0</v>
      </c>
      <c r="H18" s="41">
        <v>36765369</v>
      </c>
      <c r="I18" s="41">
        <v>22908719</v>
      </c>
      <c r="J18" s="41">
        <f t="shared" si="2"/>
        <v>13856650</v>
      </c>
      <c r="K18" s="42">
        <v>0.64800000000000002</v>
      </c>
      <c r="L18" s="45"/>
      <c r="M18" s="45"/>
    </row>
    <row r="19" spans="1:13" ht="17.25" customHeight="1">
      <c r="A19" s="54" t="s">
        <v>24</v>
      </c>
      <c r="B19" s="54"/>
      <c r="C19" s="55"/>
      <c r="D19" s="41">
        <v>12696749</v>
      </c>
      <c r="E19" s="41">
        <v>11179786</v>
      </c>
      <c r="F19" s="41">
        <v>1516963</v>
      </c>
      <c r="G19" s="41">
        <v>0</v>
      </c>
      <c r="H19" s="41">
        <v>16082782</v>
      </c>
      <c r="I19" s="41">
        <v>4890309</v>
      </c>
      <c r="J19" s="41">
        <f t="shared" si="2"/>
        <v>11192473</v>
      </c>
      <c r="K19" s="42">
        <v>0.316</v>
      </c>
      <c r="L19" s="45"/>
      <c r="M19" s="45"/>
    </row>
    <row r="20" spans="1:13" ht="17.25" customHeight="1">
      <c r="A20" s="54" t="s">
        <v>25</v>
      </c>
      <c r="B20" s="54"/>
      <c r="C20" s="55"/>
      <c r="D20" s="41">
        <v>3592753</v>
      </c>
      <c r="E20" s="41">
        <v>2872072</v>
      </c>
      <c r="F20" s="41">
        <v>720681</v>
      </c>
      <c r="G20" s="41">
        <v>0</v>
      </c>
      <c r="H20" s="41">
        <v>17630953</v>
      </c>
      <c r="I20" s="41">
        <v>14744972</v>
      </c>
      <c r="J20" s="41">
        <f t="shared" si="2"/>
        <v>2885981</v>
      </c>
      <c r="K20" s="42">
        <v>0.83499999999999996</v>
      </c>
      <c r="L20" s="45"/>
      <c r="M20" s="45"/>
    </row>
    <row r="21" spans="1:13" ht="17.25" customHeight="1">
      <c r="A21" s="54" t="s">
        <v>26</v>
      </c>
      <c r="B21" s="54"/>
      <c r="C21" s="55"/>
      <c r="D21" s="41">
        <v>1336788</v>
      </c>
      <c r="E21" s="41">
        <v>1002123</v>
      </c>
      <c r="F21" s="41">
        <v>334665</v>
      </c>
      <c r="G21" s="41">
        <v>0</v>
      </c>
      <c r="H21" s="41">
        <v>8514087</v>
      </c>
      <c r="I21" s="41">
        <v>7505247</v>
      </c>
      <c r="J21" s="41">
        <f t="shared" si="2"/>
        <v>1008840</v>
      </c>
      <c r="K21" s="42">
        <v>0.88100000000000001</v>
      </c>
      <c r="L21" s="45"/>
      <c r="M21" s="45"/>
    </row>
    <row r="22" spans="1:13" ht="17.25" customHeight="1">
      <c r="A22" s="54" t="s">
        <v>27</v>
      </c>
      <c r="B22" s="54"/>
      <c r="C22" s="55"/>
      <c r="D22" s="41">
        <v>14523119</v>
      </c>
      <c r="E22" s="41">
        <v>12574598</v>
      </c>
      <c r="F22" s="41">
        <v>1948521</v>
      </c>
      <c r="G22" s="41">
        <v>0</v>
      </c>
      <c r="H22" s="41">
        <v>28600564</v>
      </c>
      <c r="I22" s="41">
        <v>16003403</v>
      </c>
      <c r="J22" s="41">
        <f t="shared" si="2"/>
        <v>12597161</v>
      </c>
      <c r="K22" s="42">
        <v>0.57899999999999996</v>
      </c>
      <c r="L22" s="45"/>
      <c r="M22" s="45"/>
    </row>
    <row r="23" spans="1:13" ht="17.25" customHeight="1">
      <c r="A23" s="54" t="s">
        <v>28</v>
      </c>
      <c r="B23" s="54"/>
      <c r="C23" s="55"/>
      <c r="D23" s="41">
        <v>4080000</v>
      </c>
      <c r="E23" s="41">
        <v>3431160</v>
      </c>
      <c r="F23" s="41">
        <v>648840</v>
      </c>
      <c r="G23" s="41">
        <v>0</v>
      </c>
      <c r="H23" s="41">
        <v>9779068</v>
      </c>
      <c r="I23" s="41">
        <v>6340194</v>
      </c>
      <c r="J23" s="41">
        <f t="shared" si="2"/>
        <v>3438874</v>
      </c>
      <c r="K23" s="42">
        <v>0.66400000000000003</v>
      </c>
      <c r="L23" s="45"/>
      <c r="M23" s="45"/>
    </row>
    <row r="24" spans="1:13" ht="17.25" customHeight="1">
      <c r="A24" s="54" t="s">
        <v>29</v>
      </c>
      <c r="B24" s="54"/>
      <c r="C24" s="55"/>
      <c r="D24" s="41">
        <v>8626795</v>
      </c>
      <c r="E24" s="41">
        <v>7643476</v>
      </c>
      <c r="F24" s="41">
        <v>983319</v>
      </c>
      <c r="G24" s="41">
        <v>0</v>
      </c>
      <c r="H24" s="41">
        <v>11238063</v>
      </c>
      <c r="I24" s="41">
        <v>3585721</v>
      </c>
      <c r="J24" s="41">
        <f t="shared" si="2"/>
        <v>7652342</v>
      </c>
      <c r="K24" s="42">
        <v>0.33400000000000002</v>
      </c>
      <c r="L24" s="45"/>
      <c r="M24" s="45"/>
    </row>
    <row r="25" spans="1:13" ht="17.25" customHeight="1">
      <c r="A25" s="54" t="s">
        <v>30</v>
      </c>
      <c r="B25" s="54"/>
      <c r="C25" s="55"/>
      <c r="D25" s="41">
        <v>4557165</v>
      </c>
      <c r="E25" s="41">
        <v>3831066</v>
      </c>
      <c r="F25" s="41">
        <v>726099</v>
      </c>
      <c r="G25" s="41">
        <v>0</v>
      </c>
      <c r="H25" s="41">
        <v>7977759</v>
      </c>
      <c r="I25" s="41">
        <v>4140399</v>
      </c>
      <c r="J25" s="41">
        <f t="shared" si="2"/>
        <v>3837360</v>
      </c>
      <c r="K25" s="42">
        <v>0.52900000000000003</v>
      </c>
      <c r="L25" s="45"/>
      <c r="M25" s="45"/>
    </row>
    <row r="26" spans="1:13" ht="17.25" customHeight="1">
      <c r="A26" s="54" t="s">
        <v>31</v>
      </c>
      <c r="B26" s="54"/>
      <c r="C26" s="55"/>
      <c r="D26" s="41">
        <v>6575247</v>
      </c>
      <c r="E26" s="41">
        <v>5465021</v>
      </c>
      <c r="F26" s="41">
        <v>1110226</v>
      </c>
      <c r="G26" s="41">
        <v>0</v>
      </c>
      <c r="H26" s="41">
        <v>8489379</v>
      </c>
      <c r="I26" s="41">
        <v>3017661</v>
      </c>
      <c r="J26" s="41">
        <f t="shared" si="2"/>
        <v>5471718</v>
      </c>
      <c r="K26" s="42">
        <v>0.36699999999999999</v>
      </c>
      <c r="L26" s="45"/>
      <c r="M26" s="45"/>
    </row>
    <row r="27" spans="1:13" ht="17.25" customHeight="1">
      <c r="A27" s="54" t="s">
        <v>32</v>
      </c>
      <c r="B27" s="54"/>
      <c r="C27" s="55"/>
      <c r="D27" s="41">
        <v>7178217</v>
      </c>
      <c r="E27" s="41">
        <v>6336293</v>
      </c>
      <c r="F27" s="41">
        <v>841924</v>
      </c>
      <c r="G27" s="41">
        <v>0</v>
      </c>
      <c r="H27" s="41">
        <v>27890498</v>
      </c>
      <c r="I27" s="41">
        <v>21532202</v>
      </c>
      <c r="J27" s="41">
        <f t="shared" si="2"/>
        <v>6358296</v>
      </c>
      <c r="K27" s="42">
        <v>0.80100000000000005</v>
      </c>
      <c r="L27" s="45"/>
      <c r="M27" s="45"/>
    </row>
    <row r="28" spans="1:13" ht="17.25" customHeight="1">
      <c r="A28" s="54" t="s">
        <v>33</v>
      </c>
      <c r="B28" s="54"/>
      <c r="C28" s="55"/>
      <c r="D28" s="41">
        <v>5980097</v>
      </c>
      <c r="E28" s="41">
        <v>5359918</v>
      </c>
      <c r="F28" s="41">
        <v>620179</v>
      </c>
      <c r="G28" s="41">
        <v>0</v>
      </c>
      <c r="H28" s="41">
        <v>13577539</v>
      </c>
      <c r="I28" s="41">
        <v>8206909</v>
      </c>
      <c r="J28" s="41">
        <f t="shared" si="2"/>
        <v>5370630</v>
      </c>
      <c r="K28" s="42">
        <v>0.61399999999999999</v>
      </c>
      <c r="L28" s="45"/>
      <c r="M28" s="45"/>
    </row>
    <row r="29" spans="1:13" ht="17.25" customHeight="1">
      <c r="A29" s="32"/>
      <c r="B29" s="43"/>
      <c r="C29" s="44"/>
      <c r="D29" s="41"/>
      <c r="E29" s="41" t="s">
        <v>34</v>
      </c>
      <c r="F29" s="41" t="s">
        <v>34</v>
      </c>
      <c r="G29" s="41" t="s">
        <v>34</v>
      </c>
      <c r="H29" s="41" t="s">
        <v>34</v>
      </c>
      <c r="I29" s="41" t="s">
        <v>34</v>
      </c>
      <c r="J29" s="41" t="s">
        <v>34</v>
      </c>
      <c r="K29" s="42"/>
    </row>
    <row r="30" spans="1:13" ht="17.25" customHeight="1">
      <c r="A30" s="56" t="s">
        <v>35</v>
      </c>
      <c r="B30" s="56"/>
      <c r="C30" s="57"/>
      <c r="D30" s="39">
        <f>SUM(E30:G30)</f>
        <v>15729729</v>
      </c>
      <c r="E30" s="39">
        <f t="shared" ref="E30:J30" si="3">SUM(E32:E37)</f>
        <v>14271559</v>
      </c>
      <c r="F30" s="39">
        <f t="shared" si="3"/>
        <v>1458170</v>
      </c>
      <c r="G30" s="39">
        <f t="shared" si="3"/>
        <v>0</v>
      </c>
      <c r="H30" s="39">
        <f t="shared" si="3"/>
        <v>20134677</v>
      </c>
      <c r="I30" s="39">
        <f t="shared" si="3"/>
        <v>5847235</v>
      </c>
      <c r="J30" s="39">
        <f t="shared" si="3"/>
        <v>14287442</v>
      </c>
      <c r="K30" s="40">
        <v>0.29699999999999999</v>
      </c>
    </row>
    <row r="31" spans="1:13" ht="17.25" customHeight="1">
      <c r="A31" s="32"/>
      <c r="B31" s="43"/>
      <c r="C31" s="44"/>
      <c r="D31" s="41"/>
      <c r="E31" s="41"/>
      <c r="F31" s="41"/>
      <c r="G31" s="41"/>
      <c r="H31" s="41"/>
      <c r="I31" s="41"/>
      <c r="J31" s="41"/>
      <c r="K31" s="46"/>
    </row>
    <row r="32" spans="1:13" ht="17.25" customHeight="1">
      <c r="A32" s="54" t="s">
        <v>36</v>
      </c>
      <c r="B32" s="54"/>
      <c r="C32" s="55"/>
      <c r="D32" s="41">
        <v>7923239</v>
      </c>
      <c r="E32" s="41">
        <v>7142484</v>
      </c>
      <c r="F32" s="41">
        <v>780755</v>
      </c>
      <c r="G32" s="41">
        <v>0</v>
      </c>
      <c r="H32" s="41">
        <v>8541356</v>
      </c>
      <c r="I32" s="41">
        <v>1392134</v>
      </c>
      <c r="J32" s="41">
        <f t="shared" ref="J32:J37" si="4">H32-I32</f>
        <v>7149222</v>
      </c>
      <c r="K32" s="42">
        <v>0.17199999999999999</v>
      </c>
      <c r="L32" s="45"/>
      <c r="M32" s="45"/>
    </row>
    <row r="33" spans="1:13" ht="17.25" customHeight="1">
      <c r="A33" s="54" t="s">
        <v>37</v>
      </c>
      <c r="B33" s="54"/>
      <c r="C33" s="55"/>
      <c r="D33" s="41">
        <v>633245</v>
      </c>
      <c r="E33" s="41">
        <v>561706</v>
      </c>
      <c r="F33" s="41">
        <v>71539</v>
      </c>
      <c r="G33" s="41">
        <v>0</v>
      </c>
      <c r="H33" s="41">
        <v>1745851</v>
      </c>
      <c r="I33" s="41">
        <v>1182768</v>
      </c>
      <c r="J33" s="41">
        <f t="shared" si="4"/>
        <v>563083</v>
      </c>
      <c r="K33" s="42">
        <v>0.67700000000000005</v>
      </c>
      <c r="L33" s="45"/>
      <c r="M33" s="45"/>
    </row>
    <row r="34" spans="1:13" ht="17.25" customHeight="1">
      <c r="A34" s="54" t="s">
        <v>38</v>
      </c>
      <c r="B34" s="54"/>
      <c r="C34" s="55"/>
      <c r="D34" s="41">
        <v>1683743</v>
      </c>
      <c r="E34" s="41">
        <v>1518606</v>
      </c>
      <c r="F34" s="41">
        <v>165137</v>
      </c>
      <c r="G34" s="41">
        <v>0</v>
      </c>
      <c r="H34" s="41">
        <v>1729613</v>
      </c>
      <c r="I34" s="41">
        <v>209643</v>
      </c>
      <c r="J34" s="41">
        <f t="shared" si="4"/>
        <v>1519970</v>
      </c>
      <c r="K34" s="42">
        <v>0.121</v>
      </c>
      <c r="L34" s="45"/>
      <c r="M34" s="45"/>
    </row>
    <row r="35" spans="1:13" ht="17.25" customHeight="1">
      <c r="A35" s="54" t="s">
        <v>39</v>
      </c>
      <c r="B35" s="54"/>
      <c r="C35" s="55"/>
      <c r="D35" s="41">
        <v>1919150</v>
      </c>
      <c r="E35" s="41">
        <v>1767698</v>
      </c>
      <c r="F35" s="41">
        <v>151452</v>
      </c>
      <c r="G35" s="41">
        <v>0</v>
      </c>
      <c r="H35" s="41">
        <v>3291708</v>
      </c>
      <c r="I35" s="41">
        <v>1521413</v>
      </c>
      <c r="J35" s="41">
        <f t="shared" si="4"/>
        <v>1770295</v>
      </c>
      <c r="K35" s="42">
        <v>0.46200000000000002</v>
      </c>
      <c r="L35" s="45"/>
      <c r="M35" s="45"/>
    </row>
    <row r="36" spans="1:13" ht="17.25" customHeight="1">
      <c r="A36" s="54" t="s">
        <v>40</v>
      </c>
      <c r="B36" s="54"/>
      <c r="C36" s="55"/>
      <c r="D36" s="41">
        <v>1885496</v>
      </c>
      <c r="E36" s="41">
        <v>1725843</v>
      </c>
      <c r="F36" s="41">
        <v>159653</v>
      </c>
      <c r="G36" s="41">
        <v>0</v>
      </c>
      <c r="H36" s="41">
        <v>2952459</v>
      </c>
      <c r="I36" s="41">
        <v>1224287</v>
      </c>
      <c r="J36" s="41">
        <f t="shared" si="4"/>
        <v>1728172</v>
      </c>
      <c r="K36" s="42">
        <v>0.41499999999999998</v>
      </c>
      <c r="L36" s="45"/>
      <c r="M36" s="45"/>
    </row>
    <row r="37" spans="1:13" ht="17.25" customHeight="1">
      <c r="A37" s="54" t="s">
        <v>41</v>
      </c>
      <c r="B37" s="54"/>
      <c r="C37" s="55"/>
      <c r="D37" s="41">
        <v>1684856</v>
      </c>
      <c r="E37" s="41">
        <v>1555222</v>
      </c>
      <c r="F37" s="41">
        <v>129634</v>
      </c>
      <c r="G37" s="41">
        <v>0</v>
      </c>
      <c r="H37" s="41">
        <v>1873690</v>
      </c>
      <c r="I37" s="41">
        <v>316990</v>
      </c>
      <c r="J37" s="41">
        <f t="shared" si="4"/>
        <v>1556700</v>
      </c>
      <c r="K37" s="42">
        <v>0.16900000000000001</v>
      </c>
      <c r="L37" s="45"/>
      <c r="M37" s="45"/>
    </row>
    <row r="38" spans="1:13" ht="17.25" customHeight="1">
      <c r="A38" s="47"/>
      <c r="B38" s="48"/>
      <c r="C38" s="49"/>
      <c r="D38" s="50" t="s">
        <v>42</v>
      </c>
      <c r="E38" s="50" t="s">
        <v>34</v>
      </c>
      <c r="F38" s="50" t="s">
        <v>34</v>
      </c>
      <c r="G38" s="50" t="s">
        <v>34</v>
      </c>
      <c r="H38" s="50"/>
      <c r="I38" s="50" t="s">
        <v>34</v>
      </c>
      <c r="J38" s="50" t="s">
        <v>34</v>
      </c>
      <c r="K38" s="51" t="s">
        <v>34</v>
      </c>
    </row>
    <row r="39" spans="1:13">
      <c r="D39" s="52"/>
      <c r="E39" s="52"/>
      <c r="F39" s="52"/>
      <c r="G39" s="52"/>
      <c r="H39" s="52"/>
      <c r="I39" s="52"/>
      <c r="J39" s="52"/>
      <c r="K39" s="53"/>
    </row>
  </sheetData>
  <mergeCells count="23">
    <mergeCell ref="A18:C18"/>
    <mergeCell ref="A3:C3"/>
    <mergeCell ref="A5:C5"/>
    <mergeCell ref="A14:C14"/>
    <mergeCell ref="A16:C16"/>
    <mergeCell ref="A17:C17"/>
    <mergeCell ref="A32:C32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3:C33"/>
    <mergeCell ref="A34:C34"/>
    <mergeCell ref="A35:C35"/>
    <mergeCell ref="A36:C36"/>
    <mergeCell ref="A37:C37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164</vt:lpstr>
      <vt:lpstr>'164'!Print_Area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2020-06-05T02:44:11Z</dcterms:created>
  <dcterms:modified xsi:type="dcterms:W3CDTF">2020-06-05T02:44:15Z</dcterms:modified>
</cp:coreProperties>
</file>