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67" sheetId="1" r:id="rId1"/>
  </sheets>
  <definedNames>
    <definedName name="_xlnm.Print_Area" localSheetId="0">'067'!$A$1:$T$47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1" l="1"/>
  <c r="L46" i="1"/>
  <c r="H46" i="1"/>
  <c r="D46" i="1"/>
  <c r="P45" i="1"/>
  <c r="L45" i="1"/>
  <c r="H45" i="1"/>
  <c r="D45" i="1"/>
  <c r="P44" i="1"/>
  <c r="L44" i="1"/>
  <c r="H44" i="1"/>
  <c r="D44" i="1"/>
  <c r="P43" i="1"/>
  <c r="L43" i="1"/>
  <c r="H43" i="1"/>
  <c r="D43" i="1"/>
  <c r="P41" i="1"/>
  <c r="L41" i="1"/>
  <c r="H41" i="1"/>
  <c r="D41" i="1"/>
  <c r="P40" i="1"/>
  <c r="L40" i="1"/>
  <c r="H40" i="1"/>
  <c r="D40" i="1"/>
  <c r="P39" i="1"/>
  <c r="L39" i="1"/>
  <c r="H39" i="1"/>
  <c r="D39" i="1"/>
  <c r="P36" i="1"/>
  <c r="L36" i="1"/>
  <c r="H36" i="1"/>
  <c r="D36" i="1"/>
  <c r="P35" i="1"/>
  <c r="L35" i="1"/>
  <c r="H35" i="1"/>
  <c r="D35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<sst xmlns="http://schemas.openxmlformats.org/spreadsheetml/2006/main" count="56" uniqueCount="39">
  <si>
    <t>６７　大臣・知事許可別，業種別建設業者数及び完成工事高，受注高</t>
    <rPh sb="3" eb="4">
      <t>オオ</t>
    </rPh>
    <rPh sb="4" eb="5">
      <t>シン</t>
    </rPh>
    <rPh sb="6" eb="7">
      <t>チ</t>
    </rPh>
    <rPh sb="7" eb="8">
      <t>コト</t>
    </rPh>
    <rPh sb="8" eb="9">
      <t>モト</t>
    </rPh>
    <rPh sb="9" eb="10">
      <t>カ</t>
    </rPh>
    <rPh sb="12" eb="14">
      <t>ギョウシュ</t>
    </rPh>
    <rPh sb="14" eb="15">
      <t>ベツ</t>
    </rPh>
    <rPh sb="20" eb="21">
      <t>オヨ</t>
    </rPh>
    <phoneticPr fontId="5"/>
  </si>
  <si>
    <t xml:space="preserve">                                      調査対象業者は，建設業法の許可業者であり，複数の許可を有する者であっても1業者として扱っている。</t>
    <phoneticPr fontId="3"/>
  </si>
  <si>
    <t>（単位　100万円）</t>
  </si>
  <si>
    <t>国土交通省総合政策局「建設工事施工統計調査報告」</t>
    <rPh sb="0" eb="2">
      <t>コクド</t>
    </rPh>
    <rPh sb="2" eb="4">
      <t>コウツウ</t>
    </rPh>
    <rPh sb="5" eb="7">
      <t>ソウゴウ</t>
    </rPh>
    <rPh sb="7" eb="9">
      <t>セイサク</t>
    </rPh>
    <phoneticPr fontId="5"/>
  </si>
  <si>
    <t>年              度</t>
  </si>
  <si>
    <t>完      成</t>
  </si>
  <si>
    <t xml:space="preserve">元           請           完           成           </t>
  </si>
  <si>
    <t>工　　　　　事　　　　　高</t>
    <rPh sb="0" eb="1">
      <t>コウ</t>
    </rPh>
    <rPh sb="6" eb="7">
      <t>コト</t>
    </rPh>
    <rPh sb="12" eb="13">
      <t>ダカ</t>
    </rPh>
    <phoneticPr fontId="3"/>
  </si>
  <si>
    <t>下    請    完    成    工    事    高</t>
  </si>
  <si>
    <t>業者数</t>
    <rPh sb="0" eb="1">
      <t>ギョウ</t>
    </rPh>
    <rPh sb="1" eb="2">
      <t>シャ</t>
    </rPh>
    <phoneticPr fontId="5"/>
  </si>
  <si>
    <t xml:space="preserve"> 計</t>
  </si>
  <si>
    <t>民                            間</t>
    <phoneticPr fontId="3"/>
  </si>
  <si>
    <t>公　　　　　　　　　　共</t>
    <rPh sb="0" eb="1">
      <t>コウ</t>
    </rPh>
    <rPh sb="11" eb="12">
      <t>トモ</t>
    </rPh>
    <phoneticPr fontId="3"/>
  </si>
  <si>
    <t>年度間受注高</t>
  </si>
  <si>
    <t>事  業  所  組  織</t>
  </si>
  <si>
    <t>工  事  高</t>
  </si>
  <si>
    <t>計</t>
    <phoneticPr fontId="3"/>
  </si>
  <si>
    <t>土    木</t>
    <phoneticPr fontId="3"/>
  </si>
  <si>
    <t>建    築</t>
    <phoneticPr fontId="3"/>
  </si>
  <si>
    <t>機    械</t>
    <phoneticPr fontId="3"/>
  </si>
  <si>
    <t>土    木</t>
    <phoneticPr fontId="3"/>
  </si>
  <si>
    <t>土    木</t>
    <phoneticPr fontId="3"/>
  </si>
  <si>
    <t>計</t>
    <phoneticPr fontId="3"/>
  </si>
  <si>
    <t>平  成  27  年  度</t>
    <rPh sb="0" eb="1">
      <t>ヒラ</t>
    </rPh>
    <rPh sb="3" eb="4">
      <t>シゲル</t>
    </rPh>
    <rPh sb="10" eb="11">
      <t>トシ</t>
    </rPh>
    <rPh sb="13" eb="14">
      <t>ド</t>
    </rPh>
    <phoneticPr fontId="5"/>
  </si>
  <si>
    <t>…</t>
    <phoneticPr fontId="3"/>
  </si>
  <si>
    <t xml:space="preserve"> 許   可   業   者</t>
  </si>
  <si>
    <t>(許可種別)</t>
  </si>
  <si>
    <t xml:space="preserve">   知 事 許 可 企 業</t>
  </si>
  <si>
    <t>…</t>
  </si>
  <si>
    <t xml:space="preserve">   大 臣 許 可 企 業</t>
  </si>
  <si>
    <t>(業種別)</t>
  </si>
  <si>
    <t xml:space="preserve"> 総  合  工  事  業</t>
  </si>
  <si>
    <t xml:space="preserve">  一般土木建築工事業</t>
  </si>
  <si>
    <t xml:space="preserve">  土木･造園･水道施設・</t>
    <rPh sb="5" eb="7">
      <t>ゾウエン</t>
    </rPh>
    <rPh sb="8" eb="10">
      <t>スイドウ</t>
    </rPh>
    <rPh sb="10" eb="12">
      <t>シセツ</t>
    </rPh>
    <phoneticPr fontId="3"/>
  </si>
  <si>
    <t xml:space="preserve">  舗装・しゅんせつ工事業</t>
    <rPh sb="2" eb="4">
      <t>ホソウ</t>
    </rPh>
    <phoneticPr fontId="3"/>
  </si>
  <si>
    <t xml:space="preserve">  建  築  工  事  業　</t>
    <phoneticPr fontId="3"/>
  </si>
  <si>
    <t xml:space="preserve">  木造建築工事業</t>
  </si>
  <si>
    <t xml:space="preserve"> 職  別  工  事  業</t>
  </si>
  <si>
    <t xml:space="preserve"> 設  備  工  事  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</si>
</sst>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quotePrefix="1" applyNumberFormat="1" applyFont="1" applyAlignment="1" applyProtection="1">
      <alignment horizontal="left"/>
    </xf>
    <xf numFmtId="0" fontId="2" fillId="0" borderId="0" xfId="0" applyFont="1">
      <alignment vertical="center"/>
    </xf>
    <xf numFmtId="37" fontId="6" fillId="0" borderId="0" xfId="0" applyNumberFormat="1" applyFont="1" applyAlignment="1"/>
    <xf numFmtId="37" fontId="6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/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>
      <alignment horizontal="center"/>
    </xf>
    <xf numFmtId="37" fontId="2" fillId="2" borderId="2" xfId="0" applyNumberFormat="1" applyFont="1" applyFill="1" applyBorder="1" applyAlignment="1"/>
    <xf numFmtId="37" fontId="2" fillId="2" borderId="2" xfId="0" applyNumberFormat="1" applyFont="1" applyFill="1" applyBorder="1" applyAlignment="1" applyProtection="1">
      <alignment horizontal="center"/>
    </xf>
    <xf numFmtId="37" fontId="2" fillId="2" borderId="3" xfId="0" applyNumberFormat="1" applyFont="1" applyFill="1" applyBorder="1" applyAlignment="1"/>
    <xf numFmtId="37" fontId="2" fillId="2" borderId="3" xfId="0" applyNumberFormat="1" applyFont="1" applyFill="1" applyBorder="1" applyAlignment="1" applyProtection="1">
      <alignment horizontal="left"/>
    </xf>
    <xf numFmtId="37" fontId="2" fillId="2" borderId="4" xfId="0" applyNumberFormat="1" applyFont="1" applyFill="1" applyBorder="1" applyAlignment="1"/>
    <xf numFmtId="37" fontId="2" fillId="2" borderId="5" xfId="0" applyNumberFormat="1" applyFont="1" applyFill="1" applyBorder="1" applyAlignment="1" applyProtection="1">
      <alignment horizontal="center" vertical="center"/>
    </xf>
    <xf numFmtId="37" fontId="2" fillId="2" borderId="6" xfId="0" applyNumberFormat="1" applyFont="1" applyFill="1" applyBorder="1" applyAlignment="1" applyProtection="1">
      <alignment horizontal="center" vertical="center"/>
    </xf>
    <xf numFmtId="37" fontId="2" fillId="2" borderId="1" xfId="0" applyNumberFormat="1" applyFont="1" applyFill="1" applyBorder="1" applyAlignment="1" applyProtection="1">
      <alignment horizontal="center" vertical="center"/>
    </xf>
    <xf numFmtId="37" fontId="2" fillId="2" borderId="6" xfId="0" applyNumberFormat="1" applyFont="1" applyFill="1" applyBorder="1" applyAlignment="1"/>
    <xf numFmtId="37" fontId="2" fillId="2" borderId="7" xfId="0" applyNumberFormat="1" applyFont="1" applyFill="1" applyBorder="1" applyAlignment="1"/>
    <xf numFmtId="37" fontId="2" fillId="2" borderId="8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/>
    <xf numFmtId="37" fontId="2" fillId="2" borderId="9" xfId="0" applyNumberFormat="1" applyFont="1" applyFill="1" applyBorder="1" applyAlignment="1"/>
    <xf numFmtId="37" fontId="2" fillId="2" borderId="9" xfId="0" applyNumberFormat="1" applyFont="1" applyFill="1" applyBorder="1" applyAlignment="1" applyProtection="1">
      <alignment horizontal="right"/>
    </xf>
    <xf numFmtId="37" fontId="2" fillId="2" borderId="10" xfId="0" applyNumberFormat="1" applyFont="1" applyFill="1" applyBorder="1" applyAlignment="1"/>
    <xf numFmtId="37" fontId="2" fillId="2" borderId="9" xfId="0" applyNumberFormat="1" applyFont="1" applyFill="1" applyBorder="1" applyAlignment="1" applyProtection="1">
      <alignment horizontal="centerContinuous"/>
    </xf>
    <xf numFmtId="37" fontId="2" fillId="2" borderId="9" xfId="0" applyNumberFormat="1" applyFont="1" applyFill="1" applyBorder="1" applyAlignment="1">
      <alignment horizontal="centerContinuous"/>
    </xf>
    <xf numFmtId="37" fontId="2" fillId="2" borderId="9" xfId="0" applyNumberFormat="1" applyFont="1" applyFill="1" applyBorder="1" applyAlignment="1">
      <alignment horizontal="left"/>
    </xf>
    <xf numFmtId="37" fontId="2" fillId="2" borderId="10" xfId="0" applyNumberFormat="1" applyFont="1" applyFill="1" applyBorder="1" applyAlignment="1">
      <alignment horizontal="centerContinuous"/>
    </xf>
    <xf numFmtId="37" fontId="2" fillId="2" borderId="11" xfId="0" applyNumberFormat="1" applyFont="1" applyFill="1" applyBorder="1" applyAlignment="1" applyProtection="1">
      <alignment horizontal="center" vertical="center"/>
    </xf>
    <xf numFmtId="37" fontId="2" fillId="2" borderId="12" xfId="0" applyNumberFormat="1" applyFont="1" applyFill="1" applyBorder="1" applyAlignment="1" applyProtection="1">
      <alignment horizontal="center" vertical="center"/>
    </xf>
    <xf numFmtId="37" fontId="2" fillId="2" borderId="13" xfId="0" applyNumberFormat="1" applyFont="1" applyFill="1" applyBorder="1" applyAlignment="1" applyProtection="1">
      <alignment horizontal="center" vertical="center"/>
    </xf>
    <xf numFmtId="37" fontId="6" fillId="2" borderId="0" xfId="0" applyNumberFormat="1" applyFont="1" applyFill="1" applyBorder="1" applyAlignment="1" applyProtection="1">
      <alignment horizontal="center"/>
    </xf>
    <xf numFmtId="37" fontId="2" fillId="2" borderId="13" xfId="0" applyNumberFormat="1" applyFont="1" applyFill="1" applyBorder="1" applyAlignment="1" applyProtection="1">
      <alignment horizontal="center"/>
    </xf>
    <xf numFmtId="37" fontId="2" fillId="2" borderId="14" xfId="0" applyNumberFormat="1" applyFont="1" applyFill="1" applyBorder="1" applyAlignment="1"/>
    <xf numFmtId="37" fontId="2" fillId="2" borderId="14" xfId="0" applyNumberFormat="1" applyFont="1" applyFill="1" applyBorder="1" applyAlignment="1" applyProtection="1">
      <alignment horizontal="center"/>
    </xf>
    <xf numFmtId="37" fontId="2" fillId="2" borderId="15" xfId="0" applyNumberFormat="1" applyFont="1" applyFill="1" applyBorder="1" applyAlignment="1" applyProtection="1">
      <alignment horizontal="center"/>
    </xf>
    <xf numFmtId="37" fontId="2" fillId="2" borderId="12" xfId="0" applyNumberFormat="1" applyFont="1" applyFill="1" applyBorder="1" applyAlignment="1"/>
    <xf numFmtId="37" fontId="1" fillId="2" borderId="7" xfId="0" applyNumberFormat="1" applyFont="1" applyFill="1" applyBorder="1" applyAlignment="1"/>
    <xf numFmtId="176" fontId="1" fillId="0" borderId="16" xfId="0" applyNumberFormat="1" applyFont="1" applyBorder="1" applyAlignment="1"/>
    <xf numFmtId="176" fontId="1" fillId="0" borderId="17" xfId="0" applyNumberFormat="1" applyFont="1" applyBorder="1" applyAlignment="1"/>
    <xf numFmtId="176" fontId="1" fillId="0" borderId="0" xfId="0" applyNumberFormat="1" applyFont="1" applyBorder="1" applyAlignment="1"/>
    <xf numFmtId="37" fontId="2" fillId="2" borderId="7" xfId="0" applyNumberFormat="1" applyFont="1" applyFill="1" applyBorder="1" applyAlignment="1" applyProtection="1">
      <alignment horizontal="center"/>
    </xf>
    <xf numFmtId="176" fontId="0" fillId="3" borderId="18" xfId="0" applyNumberFormat="1" applyFont="1" applyFill="1" applyBorder="1" applyAlignment="1" applyProtection="1"/>
    <xf numFmtId="176" fontId="0" fillId="3" borderId="0" xfId="0" applyNumberFormat="1" applyFont="1" applyFill="1" applyBorder="1" applyAlignment="1" applyProtection="1"/>
    <xf numFmtId="176" fontId="0" fillId="0" borderId="0" xfId="0" applyNumberFormat="1">
      <alignment vertical="center"/>
    </xf>
    <xf numFmtId="37" fontId="2" fillId="2" borderId="7" xfId="0" quotePrefix="1" applyNumberFormat="1" applyFont="1" applyFill="1" applyBorder="1" applyAlignment="1" applyProtection="1">
      <alignment horizontal="center"/>
    </xf>
    <xf numFmtId="176" fontId="0" fillId="3" borderId="18" xfId="0" applyNumberFormat="1" applyFont="1" applyFill="1" applyBorder="1" applyAlignment="1"/>
    <xf numFmtId="176" fontId="0" fillId="3" borderId="0" xfId="0" applyNumberFormat="1" applyFont="1" applyFill="1" applyBorder="1" applyAlignment="1"/>
    <xf numFmtId="37" fontId="7" fillId="2" borderId="7" xfId="0" quotePrefix="1" applyNumberFormat="1" applyFont="1" applyFill="1" applyBorder="1" applyAlignment="1" applyProtection="1">
      <alignment horizontal="center"/>
    </xf>
    <xf numFmtId="176" fontId="7" fillId="3" borderId="18" xfId="0" applyNumberFormat="1" applyFont="1" applyFill="1" applyBorder="1" applyAlignment="1" applyProtection="1"/>
    <xf numFmtId="176" fontId="7" fillId="3" borderId="0" xfId="0" applyNumberFormat="1" applyFont="1" applyFill="1" applyBorder="1" applyAlignment="1" applyProtection="1"/>
    <xf numFmtId="176" fontId="7" fillId="3" borderId="0" xfId="0" applyNumberFormat="1" applyFont="1" applyFill="1" applyBorder="1" applyAlignment="1" applyProtection="1">
      <alignment horizontal="right"/>
    </xf>
    <xf numFmtId="37" fontId="1" fillId="2" borderId="7" xfId="0" applyNumberFormat="1" applyFont="1" applyFill="1" applyBorder="1" applyAlignment="1">
      <alignment horizontal="center"/>
    </xf>
    <xf numFmtId="176" fontId="1" fillId="3" borderId="18" xfId="0" applyNumberFormat="1" applyFont="1" applyFill="1" applyBorder="1" applyAlignment="1"/>
    <xf numFmtId="176" fontId="1" fillId="3" borderId="0" xfId="0" applyNumberFormat="1" applyFont="1" applyFill="1" applyBorder="1" applyAlignment="1"/>
    <xf numFmtId="37" fontId="2" fillId="2" borderId="7" xfId="0" applyNumberFormat="1" applyFont="1" applyFill="1" applyBorder="1" applyAlignment="1" applyProtection="1">
      <alignment horizontal="left"/>
    </xf>
    <xf numFmtId="176" fontId="1" fillId="3" borderId="18" xfId="0" applyNumberFormat="1" applyFont="1" applyFill="1" applyBorder="1" applyAlignment="1" applyProtection="1"/>
    <xf numFmtId="176" fontId="1" fillId="3" borderId="0" xfId="0" applyNumberFormat="1" applyFont="1" applyFill="1" applyBorder="1" applyAlignment="1" applyProtection="1"/>
    <xf numFmtId="176" fontId="1" fillId="3" borderId="0" xfId="0" applyNumberFormat="1" applyFont="1" applyFill="1" applyBorder="1" applyAlignment="1" applyProtection="1">
      <alignment horizontal="right"/>
    </xf>
    <xf numFmtId="37" fontId="2" fillId="2" borderId="7" xfId="0" quotePrefix="1" applyNumberFormat="1" applyFont="1" applyFill="1" applyBorder="1" applyAlignment="1" applyProtection="1">
      <alignment horizontal="left" vertical="center"/>
    </xf>
    <xf numFmtId="176" fontId="1" fillId="3" borderId="18" xfId="0" applyNumberFormat="1" applyFont="1" applyFill="1" applyBorder="1" applyAlignment="1" applyProtection="1">
      <alignment vertical="center"/>
    </xf>
    <xf numFmtId="176" fontId="1" fillId="3" borderId="0" xfId="0" applyNumberFormat="1" applyFont="1" applyFill="1" applyBorder="1" applyAlignment="1" applyProtection="1">
      <alignment vertical="center"/>
    </xf>
    <xf numFmtId="176" fontId="1" fillId="3" borderId="0" xfId="0" applyNumberFormat="1" applyFont="1" applyFill="1" applyBorder="1" applyAlignment="1" applyProtection="1">
      <alignment horizontal="right" vertical="center"/>
    </xf>
    <xf numFmtId="37" fontId="2" fillId="2" borderId="7" xfId="0" quotePrefix="1" applyNumberFormat="1" applyFont="1" applyFill="1" applyBorder="1" applyAlignment="1" applyProtection="1">
      <alignment horizontal="left" vertical="top" shrinkToFit="1"/>
    </xf>
    <xf numFmtId="176" fontId="0" fillId="3" borderId="0" xfId="0" applyNumberFormat="1" applyFont="1" applyFill="1" applyBorder="1" applyAlignment="1" applyProtection="1">
      <alignment horizontal="right"/>
    </xf>
    <xf numFmtId="37" fontId="2" fillId="2" borderId="13" xfId="0" applyNumberFormat="1" applyFont="1" applyFill="1" applyBorder="1" applyAlignment="1" applyProtection="1">
      <alignment horizontal="left"/>
    </xf>
    <xf numFmtId="176" fontId="1" fillId="3" borderId="11" xfId="0" applyNumberFormat="1" applyFont="1" applyFill="1" applyBorder="1" applyAlignment="1" applyProtection="1"/>
    <xf numFmtId="176" fontId="1" fillId="3" borderId="12" xfId="0" applyNumberFormat="1" applyFont="1" applyFill="1" applyBorder="1" applyAlignment="1" applyProtection="1"/>
    <xf numFmtId="176" fontId="0" fillId="3" borderId="12" xfId="0" applyNumberFormat="1" applyFont="1" applyFill="1" applyBorder="1" applyAlignment="1" applyProtection="1">
      <alignment horizontal="right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46"/>
  <sheetViews>
    <sheetView showGridLines="0" tabSelected="1" zoomScaleNormal="100" zoomScaleSheetLayoutView="90" workbookViewId="0"/>
  </sheetViews>
  <sheetFormatPr defaultRowHeight="13.5" x14ac:dyDescent="0.15"/>
  <cols>
    <col min="1" max="1" width="21.375" customWidth="1"/>
    <col min="2" max="20" width="10.25" customWidth="1"/>
  </cols>
  <sheetData>
    <row r="1" spans="1:20" ht="17.25" x14ac:dyDescent="0.2">
      <c r="A1" s="1"/>
      <c r="B1" s="2" t="s">
        <v>0</v>
      </c>
      <c r="C1" s="1"/>
      <c r="D1" s="1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15">
      <c r="A2" s="4" t="s">
        <v>1</v>
      </c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thickBot="1" x14ac:dyDescent="0.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"/>
      <c r="R3" s="7"/>
      <c r="S3" s="7"/>
      <c r="T3" s="8" t="s">
        <v>3</v>
      </c>
    </row>
    <row r="4" spans="1:20" ht="14.25" customHeight="1" thickTop="1" x14ac:dyDescent="0.15">
      <c r="A4" s="9" t="s">
        <v>4</v>
      </c>
      <c r="B4" s="10"/>
      <c r="C4" s="11" t="s">
        <v>5</v>
      </c>
      <c r="D4" s="12"/>
      <c r="E4" s="12"/>
      <c r="F4" s="12" t="s">
        <v>6</v>
      </c>
      <c r="G4" s="13"/>
      <c r="H4" s="12"/>
      <c r="I4" s="12"/>
      <c r="J4" s="12"/>
      <c r="K4" s="12" t="s">
        <v>7</v>
      </c>
      <c r="L4" s="12"/>
      <c r="M4" s="12"/>
      <c r="N4" s="12"/>
      <c r="O4" s="14"/>
      <c r="P4" s="15" t="s">
        <v>8</v>
      </c>
      <c r="Q4" s="16"/>
      <c r="R4" s="16"/>
      <c r="S4" s="17"/>
      <c r="T4" s="18"/>
    </row>
    <row r="5" spans="1:20" ht="14.25" customHeight="1" x14ac:dyDescent="0.15">
      <c r="A5" s="19"/>
      <c r="B5" s="20" t="s">
        <v>9</v>
      </c>
      <c r="C5" s="21"/>
      <c r="D5" s="22"/>
      <c r="E5" s="23" t="s">
        <v>10</v>
      </c>
      <c r="F5" s="22"/>
      <c r="G5" s="24"/>
      <c r="H5" s="22"/>
      <c r="I5" s="25" t="s">
        <v>11</v>
      </c>
      <c r="J5" s="26"/>
      <c r="K5" s="24"/>
      <c r="L5" s="25"/>
      <c r="M5" s="27" t="s">
        <v>12</v>
      </c>
      <c r="N5" s="26"/>
      <c r="O5" s="28"/>
      <c r="P5" s="29"/>
      <c r="Q5" s="30"/>
      <c r="R5" s="30"/>
      <c r="S5" s="31"/>
      <c r="T5" s="32" t="s">
        <v>13</v>
      </c>
    </row>
    <row r="6" spans="1:20" ht="14.25" customHeight="1" x14ac:dyDescent="0.15">
      <c r="A6" s="33" t="s">
        <v>14</v>
      </c>
      <c r="B6" s="34"/>
      <c r="C6" s="35" t="s">
        <v>15</v>
      </c>
      <c r="D6" s="36" t="s">
        <v>16</v>
      </c>
      <c r="E6" s="36" t="s">
        <v>17</v>
      </c>
      <c r="F6" s="36" t="s">
        <v>18</v>
      </c>
      <c r="G6" s="33" t="s">
        <v>19</v>
      </c>
      <c r="H6" s="36" t="s">
        <v>16</v>
      </c>
      <c r="I6" s="36" t="s">
        <v>20</v>
      </c>
      <c r="J6" s="36" t="s">
        <v>18</v>
      </c>
      <c r="K6" s="33" t="s">
        <v>19</v>
      </c>
      <c r="L6" s="36" t="s">
        <v>16</v>
      </c>
      <c r="M6" s="36" t="s">
        <v>21</v>
      </c>
      <c r="N6" s="36" t="s">
        <v>18</v>
      </c>
      <c r="O6" s="33" t="s">
        <v>19</v>
      </c>
      <c r="P6" s="36" t="s">
        <v>22</v>
      </c>
      <c r="Q6" s="36" t="s">
        <v>21</v>
      </c>
      <c r="R6" s="36" t="s">
        <v>18</v>
      </c>
      <c r="S6" s="33" t="s">
        <v>19</v>
      </c>
      <c r="T6" s="37"/>
    </row>
    <row r="7" spans="1:20" ht="14.25" customHeight="1" x14ac:dyDescent="0.15">
      <c r="A7" s="38"/>
      <c r="B7" s="39"/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0" ht="14.25" customHeight="1" x14ac:dyDescent="0.15">
      <c r="A8" s="42" t="s">
        <v>23</v>
      </c>
      <c r="B8" s="43">
        <v>3781</v>
      </c>
      <c r="C8" s="44">
        <v>751269</v>
      </c>
      <c r="D8" s="44">
        <v>410271</v>
      </c>
      <c r="E8" s="44">
        <v>142115</v>
      </c>
      <c r="F8" s="44">
        <v>214259</v>
      </c>
      <c r="G8" s="44">
        <v>53897</v>
      </c>
      <c r="H8" s="44">
        <v>250450</v>
      </c>
      <c r="I8" s="44">
        <v>39278</v>
      </c>
      <c r="J8" s="44">
        <v>164013</v>
      </c>
      <c r="K8" s="44">
        <v>47160</v>
      </c>
      <c r="L8" s="44">
        <v>159821</v>
      </c>
      <c r="M8" s="44">
        <v>102837</v>
      </c>
      <c r="N8" s="44">
        <v>50247</v>
      </c>
      <c r="O8" s="44">
        <v>6737</v>
      </c>
      <c r="P8" s="44">
        <v>340998</v>
      </c>
      <c r="Q8" s="44">
        <v>94002</v>
      </c>
      <c r="R8" s="44">
        <v>190845</v>
      </c>
      <c r="S8" s="44">
        <v>56151</v>
      </c>
      <c r="T8" s="44">
        <v>767558</v>
      </c>
    </row>
    <row r="9" spans="1:20" ht="14.25" customHeight="1" x14ac:dyDescent="0.15">
      <c r="A9" s="42">
        <v>28</v>
      </c>
      <c r="B9" s="45">
        <v>3536</v>
      </c>
      <c r="C9" s="45">
        <v>747719</v>
      </c>
      <c r="D9" s="45">
        <v>408838</v>
      </c>
      <c r="E9" s="45">
        <v>125548</v>
      </c>
      <c r="F9" s="45">
        <v>223833</v>
      </c>
      <c r="G9" s="45">
        <v>59457</v>
      </c>
      <c r="H9" s="45">
        <v>259915</v>
      </c>
      <c r="I9" s="45">
        <v>35703</v>
      </c>
      <c r="J9" s="45">
        <v>171165</v>
      </c>
      <c r="K9" s="45">
        <v>53046</v>
      </c>
      <c r="L9" s="45">
        <v>148923</v>
      </c>
      <c r="M9" s="45">
        <v>89844</v>
      </c>
      <c r="N9" s="45">
        <v>52667</v>
      </c>
      <c r="O9" s="45">
        <v>6412</v>
      </c>
      <c r="P9" s="45">
        <v>338881</v>
      </c>
      <c r="Q9" s="45">
        <v>99434</v>
      </c>
      <c r="R9" s="45">
        <v>180657</v>
      </c>
      <c r="S9" s="45">
        <v>58790</v>
      </c>
      <c r="T9" s="45">
        <v>760820</v>
      </c>
    </row>
    <row r="10" spans="1:20" ht="14.25" customHeight="1" x14ac:dyDescent="0.15">
      <c r="A10" s="46">
        <v>29</v>
      </c>
      <c r="B10" s="45">
        <v>3610</v>
      </c>
      <c r="C10" s="45">
        <v>726783</v>
      </c>
      <c r="D10" s="45">
        <v>397517</v>
      </c>
      <c r="E10" s="45">
        <v>120719</v>
      </c>
      <c r="F10" s="45">
        <v>224626</v>
      </c>
      <c r="G10" s="45">
        <v>52172</v>
      </c>
      <c r="H10" s="45">
        <v>250321</v>
      </c>
      <c r="I10" s="45">
        <v>34714</v>
      </c>
      <c r="J10" s="45">
        <v>168336</v>
      </c>
      <c r="K10" s="45">
        <v>47271</v>
      </c>
      <c r="L10" s="45">
        <v>147196</v>
      </c>
      <c r="M10" s="45">
        <v>86006</v>
      </c>
      <c r="N10" s="45">
        <v>56289</v>
      </c>
      <c r="O10" s="45">
        <v>4901</v>
      </c>
      <c r="P10" s="45">
        <v>329266</v>
      </c>
      <c r="Q10" s="45">
        <v>99120</v>
      </c>
      <c r="R10" s="45">
        <v>171560</v>
      </c>
      <c r="S10" s="45">
        <v>58586</v>
      </c>
      <c r="T10" s="45">
        <v>751836</v>
      </c>
    </row>
    <row r="11" spans="1:20" ht="14.25" customHeight="1" x14ac:dyDescent="0.15">
      <c r="A11" s="19"/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ht="14.25" customHeight="1" x14ac:dyDescent="0.15">
      <c r="A12" s="49">
        <v>30</v>
      </c>
      <c r="B12" s="50">
        <v>3738</v>
      </c>
      <c r="C12" s="51">
        <v>798339</v>
      </c>
      <c r="D12" s="51">
        <v>438237</v>
      </c>
      <c r="E12" s="51">
        <v>134623</v>
      </c>
      <c r="F12" s="51">
        <v>244789</v>
      </c>
      <c r="G12" s="51">
        <v>58825</v>
      </c>
      <c r="H12" s="51">
        <v>289504</v>
      </c>
      <c r="I12" s="51">
        <v>44102</v>
      </c>
      <c r="J12" s="51">
        <v>191611</v>
      </c>
      <c r="K12" s="51">
        <v>53790</v>
      </c>
      <c r="L12" s="51">
        <v>148733</v>
      </c>
      <c r="M12" s="51">
        <v>90520</v>
      </c>
      <c r="N12" s="51">
        <v>53178</v>
      </c>
      <c r="O12" s="51">
        <v>5035</v>
      </c>
      <c r="P12" s="51">
        <v>360102</v>
      </c>
      <c r="Q12" s="51">
        <v>97591</v>
      </c>
      <c r="R12" s="51">
        <v>179191</v>
      </c>
      <c r="S12" s="51">
        <v>83320</v>
      </c>
      <c r="T12" s="52" t="s">
        <v>24</v>
      </c>
    </row>
    <row r="13" spans="1:20" ht="14.25" customHeight="1" x14ac:dyDescent="0.15">
      <c r="A13" s="53"/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</row>
    <row r="14" spans="1:20" ht="14.25" customHeight="1" x14ac:dyDescent="0.15">
      <c r="A14" s="56" t="s">
        <v>25</v>
      </c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</row>
    <row r="15" spans="1:20" ht="14.25" customHeight="1" x14ac:dyDescent="0.15">
      <c r="A15" s="56" t="s">
        <v>26</v>
      </c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spans="1:20" ht="14.25" customHeight="1" x14ac:dyDescent="0.15">
      <c r="A16" s="56" t="s">
        <v>27</v>
      </c>
      <c r="B16" s="57">
        <v>3668</v>
      </c>
      <c r="C16" s="58">
        <v>613686</v>
      </c>
      <c r="D16" s="58">
        <v>313953</v>
      </c>
      <c r="E16" s="58">
        <v>103961</v>
      </c>
      <c r="F16" s="58">
        <v>174897</v>
      </c>
      <c r="G16" s="58">
        <v>35095</v>
      </c>
      <c r="H16" s="58">
        <v>198560</v>
      </c>
      <c r="I16" s="58">
        <v>30973</v>
      </c>
      <c r="J16" s="58">
        <v>135390</v>
      </c>
      <c r="K16" s="58">
        <v>32196</v>
      </c>
      <c r="L16" s="58">
        <v>115393</v>
      </c>
      <c r="M16" s="58">
        <v>72987</v>
      </c>
      <c r="N16" s="58">
        <v>39507</v>
      </c>
      <c r="O16" s="58">
        <v>2899</v>
      </c>
      <c r="P16" s="58">
        <v>299733</v>
      </c>
      <c r="Q16" s="58">
        <v>82881</v>
      </c>
      <c r="R16" s="58">
        <v>158576</v>
      </c>
      <c r="S16" s="58">
        <v>58276</v>
      </c>
      <c r="T16" s="59" t="s">
        <v>28</v>
      </c>
    </row>
    <row r="17" spans="1:20" ht="14.25" customHeight="1" x14ac:dyDescent="0.15">
      <c r="A17" s="56" t="s">
        <v>29</v>
      </c>
      <c r="B17" s="57">
        <v>70</v>
      </c>
      <c r="C17" s="58">
        <v>184653</v>
      </c>
      <c r="D17" s="58">
        <v>124284</v>
      </c>
      <c r="E17" s="58">
        <v>30662</v>
      </c>
      <c r="F17" s="58">
        <v>69892</v>
      </c>
      <c r="G17" s="58">
        <v>23730</v>
      </c>
      <c r="H17" s="58">
        <v>90944</v>
      </c>
      <c r="I17" s="58">
        <v>13129</v>
      </c>
      <c r="J17" s="58">
        <v>56221</v>
      </c>
      <c r="K17" s="58">
        <v>21594</v>
      </c>
      <c r="L17" s="58">
        <v>33340</v>
      </c>
      <c r="M17" s="58">
        <v>17533</v>
      </c>
      <c r="N17" s="58">
        <v>13671</v>
      </c>
      <c r="O17" s="58">
        <v>2136</v>
      </c>
      <c r="P17" s="58">
        <v>60369</v>
      </c>
      <c r="Q17" s="58">
        <v>14710</v>
      </c>
      <c r="R17" s="58">
        <v>20615</v>
      </c>
      <c r="S17" s="58">
        <v>25044</v>
      </c>
      <c r="T17" s="59" t="s">
        <v>28</v>
      </c>
    </row>
    <row r="18" spans="1:20" ht="14.25" customHeight="1" x14ac:dyDescent="0.15">
      <c r="A18" s="19"/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</row>
    <row r="19" spans="1:20" ht="14.25" customHeight="1" x14ac:dyDescent="0.15">
      <c r="A19" s="56" t="s">
        <v>30</v>
      </c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</row>
    <row r="20" spans="1:20" ht="14.25" customHeight="1" x14ac:dyDescent="0.15">
      <c r="A20" s="56" t="s">
        <v>31</v>
      </c>
      <c r="B20" s="43">
        <v>1544</v>
      </c>
      <c r="C20" s="44">
        <v>408498</v>
      </c>
      <c r="D20" s="44">
        <v>298496</v>
      </c>
      <c r="E20" s="44">
        <v>106614</v>
      </c>
      <c r="F20" s="44">
        <v>185453</v>
      </c>
      <c r="G20" s="44">
        <v>6429</v>
      </c>
      <c r="H20" s="44">
        <v>186293</v>
      </c>
      <c r="I20" s="58">
        <v>32218</v>
      </c>
      <c r="J20" s="58">
        <v>147870</v>
      </c>
      <c r="K20" s="58">
        <v>6206</v>
      </c>
      <c r="L20" s="58">
        <v>112202</v>
      </c>
      <c r="M20" s="58">
        <v>74397</v>
      </c>
      <c r="N20" s="58">
        <v>37582</v>
      </c>
      <c r="O20" s="58">
        <v>223</v>
      </c>
      <c r="P20" s="58">
        <v>110002</v>
      </c>
      <c r="Q20" s="58">
        <v>46906</v>
      </c>
      <c r="R20" s="58">
        <v>55248</v>
      </c>
      <c r="S20" s="58">
        <v>7849</v>
      </c>
      <c r="T20" s="59" t="s">
        <v>28</v>
      </c>
    </row>
    <row r="21" spans="1:20" ht="14.25" customHeight="1" x14ac:dyDescent="0.15">
      <c r="A21" s="56" t="s">
        <v>32</v>
      </c>
      <c r="B21" s="57">
        <v>48</v>
      </c>
      <c r="C21" s="58">
        <v>76913</v>
      </c>
      <c r="D21" s="58">
        <v>68108</v>
      </c>
      <c r="E21" s="58">
        <v>27078</v>
      </c>
      <c r="F21" s="58">
        <v>40634</v>
      </c>
      <c r="G21" s="58">
        <v>396</v>
      </c>
      <c r="H21" s="58">
        <v>33807</v>
      </c>
      <c r="I21" s="58">
        <v>6017</v>
      </c>
      <c r="J21" s="58">
        <v>27397</v>
      </c>
      <c r="K21" s="58">
        <v>393</v>
      </c>
      <c r="L21" s="58">
        <v>34301</v>
      </c>
      <c r="M21" s="58">
        <v>21061</v>
      </c>
      <c r="N21" s="58">
        <v>13237</v>
      </c>
      <c r="O21" s="58">
        <v>3</v>
      </c>
      <c r="P21" s="58">
        <v>8805</v>
      </c>
      <c r="Q21" s="58">
        <v>5319</v>
      </c>
      <c r="R21" s="58">
        <v>3167</v>
      </c>
      <c r="S21" s="58">
        <v>319</v>
      </c>
      <c r="T21" s="59" t="s">
        <v>28</v>
      </c>
    </row>
    <row r="22" spans="1:20" ht="14.25" customHeight="1" x14ac:dyDescent="0.15">
      <c r="A22" s="60" t="s">
        <v>33</v>
      </c>
      <c r="B22" s="61">
        <v>693</v>
      </c>
      <c r="C22" s="62">
        <v>110210</v>
      </c>
      <c r="D22" s="62">
        <v>72800</v>
      </c>
      <c r="E22" s="62">
        <v>69379</v>
      </c>
      <c r="F22" s="62">
        <v>2904</v>
      </c>
      <c r="G22" s="62">
        <v>517</v>
      </c>
      <c r="H22" s="62">
        <v>22163</v>
      </c>
      <c r="I22" s="62">
        <v>20187</v>
      </c>
      <c r="J22" s="62">
        <v>1460</v>
      </c>
      <c r="K22" s="62">
        <v>517</v>
      </c>
      <c r="L22" s="62">
        <v>50635</v>
      </c>
      <c r="M22" s="62">
        <v>49194</v>
      </c>
      <c r="N22" s="62">
        <v>1444</v>
      </c>
      <c r="O22" s="62">
        <v>0</v>
      </c>
      <c r="P22" s="62">
        <v>37411</v>
      </c>
      <c r="Q22" s="62">
        <v>36144</v>
      </c>
      <c r="R22" s="62">
        <v>1143</v>
      </c>
      <c r="S22" s="62">
        <v>124</v>
      </c>
      <c r="T22" s="63" t="s">
        <v>28</v>
      </c>
    </row>
    <row r="23" spans="1:20" ht="14.25" customHeight="1" x14ac:dyDescent="0.15">
      <c r="A23" s="64" t="s">
        <v>34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3"/>
    </row>
    <row r="24" spans="1:20" ht="14.25" customHeight="1" x14ac:dyDescent="0.15">
      <c r="A24" s="56" t="s">
        <v>35</v>
      </c>
      <c r="B24" s="57">
        <v>539</v>
      </c>
      <c r="C24" s="58">
        <v>191214</v>
      </c>
      <c r="D24" s="58">
        <v>129283</v>
      </c>
      <c r="E24" s="58">
        <v>9932</v>
      </c>
      <c r="F24" s="58">
        <v>113923</v>
      </c>
      <c r="G24" s="58">
        <v>5428</v>
      </c>
      <c r="H24" s="58">
        <v>102713</v>
      </c>
      <c r="I24" s="58">
        <v>5808</v>
      </c>
      <c r="J24" s="58">
        <v>91697</v>
      </c>
      <c r="K24" s="58">
        <v>5208</v>
      </c>
      <c r="L24" s="58">
        <v>26570</v>
      </c>
      <c r="M24" s="58">
        <v>4124</v>
      </c>
      <c r="N24" s="58">
        <v>22227</v>
      </c>
      <c r="O24" s="58">
        <v>220</v>
      </c>
      <c r="P24" s="58">
        <v>61931</v>
      </c>
      <c r="Q24" s="58">
        <v>5381</v>
      </c>
      <c r="R24" s="58">
        <v>49146</v>
      </c>
      <c r="S24" s="58">
        <v>7405</v>
      </c>
      <c r="T24" s="59" t="s">
        <v>28</v>
      </c>
    </row>
    <row r="25" spans="1:20" ht="14.25" customHeight="1" x14ac:dyDescent="0.15">
      <c r="A25" s="56" t="s">
        <v>36</v>
      </c>
      <c r="B25" s="43">
        <v>266</v>
      </c>
      <c r="C25" s="44">
        <v>30161</v>
      </c>
      <c r="D25" s="44">
        <v>28306</v>
      </c>
      <c r="E25" s="65">
        <v>226</v>
      </c>
      <c r="F25" s="44">
        <v>27992</v>
      </c>
      <c r="G25" s="65">
        <v>88</v>
      </c>
      <c r="H25" s="44">
        <v>27611</v>
      </c>
      <c r="I25" s="65">
        <v>207</v>
      </c>
      <c r="J25" s="44">
        <v>27317</v>
      </c>
      <c r="K25" s="65">
        <v>88</v>
      </c>
      <c r="L25" s="44">
        <v>694</v>
      </c>
      <c r="M25" s="65">
        <v>19</v>
      </c>
      <c r="N25" s="44">
        <v>675</v>
      </c>
      <c r="O25" s="65">
        <v>0</v>
      </c>
      <c r="P25" s="44">
        <v>1856</v>
      </c>
      <c r="Q25" s="65">
        <v>63</v>
      </c>
      <c r="R25" s="44">
        <v>1792</v>
      </c>
      <c r="S25" s="65">
        <v>1</v>
      </c>
      <c r="T25" s="59" t="s">
        <v>28</v>
      </c>
    </row>
    <row r="26" spans="1:20" ht="14.25" customHeight="1" x14ac:dyDescent="0.15">
      <c r="A26" s="56" t="s">
        <v>37</v>
      </c>
      <c r="B26" s="57">
        <v>1211</v>
      </c>
      <c r="C26" s="58">
        <v>180981</v>
      </c>
      <c r="D26" s="58">
        <v>54473</v>
      </c>
      <c r="E26" s="58">
        <v>21357</v>
      </c>
      <c r="F26" s="58">
        <v>23506</v>
      </c>
      <c r="G26" s="58">
        <v>9610</v>
      </c>
      <c r="H26" s="58">
        <v>38319</v>
      </c>
      <c r="I26" s="58">
        <v>9248</v>
      </c>
      <c r="J26" s="58">
        <v>19713</v>
      </c>
      <c r="K26" s="58">
        <v>9359</v>
      </c>
      <c r="L26" s="58">
        <v>16154</v>
      </c>
      <c r="M26" s="58">
        <v>12109</v>
      </c>
      <c r="N26" s="58">
        <v>3794</v>
      </c>
      <c r="O26" s="58">
        <v>251</v>
      </c>
      <c r="P26" s="58">
        <v>126508</v>
      </c>
      <c r="Q26" s="58">
        <v>38729</v>
      </c>
      <c r="R26" s="58">
        <v>78066</v>
      </c>
      <c r="S26" s="58">
        <v>9713</v>
      </c>
      <c r="T26" s="59" t="s">
        <v>28</v>
      </c>
    </row>
    <row r="27" spans="1:20" ht="14.25" customHeight="1" x14ac:dyDescent="0.15">
      <c r="A27" s="66" t="s">
        <v>38</v>
      </c>
      <c r="B27" s="67">
        <v>982</v>
      </c>
      <c r="C27" s="68">
        <v>208860</v>
      </c>
      <c r="D27" s="68">
        <v>85268</v>
      </c>
      <c r="E27" s="68">
        <v>6652</v>
      </c>
      <c r="F27" s="68">
        <v>35830</v>
      </c>
      <c r="G27" s="68">
        <v>42786</v>
      </c>
      <c r="H27" s="68">
        <v>64891</v>
      </c>
      <c r="I27" s="68">
        <v>2638</v>
      </c>
      <c r="J27" s="68">
        <v>24028</v>
      </c>
      <c r="K27" s="68">
        <v>38226</v>
      </c>
      <c r="L27" s="68">
        <v>20377</v>
      </c>
      <c r="M27" s="68">
        <v>4016</v>
      </c>
      <c r="N27" s="68">
        <v>11801</v>
      </c>
      <c r="O27" s="68">
        <v>4560</v>
      </c>
      <c r="P27" s="68">
        <v>123592</v>
      </c>
      <c r="Q27" s="68">
        <v>11956</v>
      </c>
      <c r="R27" s="68">
        <v>45877</v>
      </c>
      <c r="S27" s="68">
        <v>65759</v>
      </c>
      <c r="T27" s="69" t="s">
        <v>24</v>
      </c>
    </row>
    <row r="29" spans="1:20" x14ac:dyDescent="0.15">
      <c r="T29" s="45"/>
    </row>
    <row r="30" spans="1:20" s="70" customFormat="1" hidden="1" x14ac:dyDescent="0.15">
      <c r="B30" s="71">
        <f>B12-B16-B17</f>
        <v>0</v>
      </c>
      <c r="C30" s="71">
        <f t="shared" ref="C30:T30" si="0">C12-C16-C17</f>
        <v>0</v>
      </c>
      <c r="D30" s="71">
        <f t="shared" si="0"/>
        <v>0</v>
      </c>
      <c r="E30" s="71">
        <f t="shared" si="0"/>
        <v>0</v>
      </c>
      <c r="F30" s="71">
        <f t="shared" si="0"/>
        <v>0</v>
      </c>
      <c r="G30" s="71">
        <f t="shared" si="0"/>
        <v>0</v>
      </c>
      <c r="H30" s="71">
        <f t="shared" si="0"/>
        <v>0</v>
      </c>
      <c r="I30" s="71">
        <f t="shared" si="0"/>
        <v>0</v>
      </c>
      <c r="J30" s="71">
        <f t="shared" si="0"/>
        <v>0</v>
      </c>
      <c r="K30" s="71">
        <f t="shared" si="0"/>
        <v>0</v>
      </c>
      <c r="L30" s="71">
        <f t="shared" si="0"/>
        <v>0</v>
      </c>
      <c r="M30" s="71">
        <f t="shared" si="0"/>
        <v>0</v>
      </c>
      <c r="N30" s="71">
        <f t="shared" si="0"/>
        <v>0</v>
      </c>
      <c r="O30" s="71">
        <f t="shared" si="0"/>
        <v>0</v>
      </c>
      <c r="P30" s="71">
        <f t="shared" si="0"/>
        <v>0</v>
      </c>
      <c r="Q30" s="71">
        <f t="shared" si="0"/>
        <v>0</v>
      </c>
      <c r="R30" s="71">
        <f t="shared" si="0"/>
        <v>0</v>
      </c>
      <c r="S30" s="71">
        <f t="shared" si="0"/>
        <v>0</v>
      </c>
      <c r="T30" s="71" t="e">
        <f t="shared" si="0"/>
        <v>#VALUE!</v>
      </c>
    </row>
    <row r="31" spans="1:20" s="70" customFormat="1" hidden="1" x14ac:dyDescent="0.15">
      <c r="B31" s="71">
        <f>B12-B20-B26-B27</f>
        <v>1</v>
      </c>
      <c r="C31" s="71">
        <f t="shared" ref="C31:T31" si="1">C12-C20-C26-C27</f>
        <v>0</v>
      </c>
      <c r="D31" s="71">
        <f t="shared" si="1"/>
        <v>0</v>
      </c>
      <c r="E31" s="71">
        <f t="shared" si="1"/>
        <v>0</v>
      </c>
      <c r="F31" s="71">
        <f t="shared" si="1"/>
        <v>0</v>
      </c>
      <c r="G31" s="71">
        <f t="shared" si="1"/>
        <v>0</v>
      </c>
      <c r="H31" s="71">
        <f t="shared" si="1"/>
        <v>1</v>
      </c>
      <c r="I31" s="71">
        <f t="shared" si="1"/>
        <v>-2</v>
      </c>
      <c r="J31" s="71">
        <f t="shared" si="1"/>
        <v>0</v>
      </c>
      <c r="K31" s="71">
        <f t="shared" si="1"/>
        <v>-1</v>
      </c>
      <c r="L31" s="71">
        <f t="shared" si="1"/>
        <v>0</v>
      </c>
      <c r="M31" s="71">
        <f t="shared" si="1"/>
        <v>-2</v>
      </c>
      <c r="N31" s="71">
        <f t="shared" si="1"/>
        <v>1</v>
      </c>
      <c r="O31" s="71">
        <f t="shared" si="1"/>
        <v>1</v>
      </c>
      <c r="P31" s="71">
        <f t="shared" si="1"/>
        <v>0</v>
      </c>
      <c r="Q31" s="71">
        <f t="shared" si="1"/>
        <v>0</v>
      </c>
      <c r="R31" s="71">
        <f t="shared" si="1"/>
        <v>0</v>
      </c>
      <c r="S31" s="71">
        <f t="shared" si="1"/>
        <v>-1</v>
      </c>
      <c r="T31" s="71" t="e">
        <f t="shared" si="1"/>
        <v>#VALUE!</v>
      </c>
    </row>
    <row r="32" spans="1:20" s="70" customFormat="1" hidden="1" x14ac:dyDescent="0.15">
      <c r="B32" s="71">
        <f>SUM(B21:B25)-B20</f>
        <v>2</v>
      </c>
      <c r="C32" s="71">
        <f t="shared" ref="C32:T32" si="2">SUM(C21:C25)-C20</f>
        <v>0</v>
      </c>
      <c r="D32" s="71">
        <f t="shared" si="2"/>
        <v>1</v>
      </c>
      <c r="E32" s="71">
        <f t="shared" si="2"/>
        <v>1</v>
      </c>
      <c r="F32" s="71">
        <f t="shared" si="2"/>
        <v>0</v>
      </c>
      <c r="G32" s="71">
        <f t="shared" si="2"/>
        <v>0</v>
      </c>
      <c r="H32" s="71">
        <f t="shared" si="2"/>
        <v>1</v>
      </c>
      <c r="I32" s="71">
        <f t="shared" si="2"/>
        <v>1</v>
      </c>
      <c r="J32" s="71">
        <f t="shared" si="2"/>
        <v>1</v>
      </c>
      <c r="K32" s="71">
        <f t="shared" si="2"/>
        <v>0</v>
      </c>
      <c r="L32" s="71">
        <f t="shared" si="2"/>
        <v>-2</v>
      </c>
      <c r="M32" s="71">
        <f t="shared" si="2"/>
        <v>1</v>
      </c>
      <c r="N32" s="71">
        <f t="shared" si="2"/>
        <v>1</v>
      </c>
      <c r="O32" s="71">
        <f t="shared" si="2"/>
        <v>0</v>
      </c>
      <c r="P32" s="71">
        <f t="shared" si="2"/>
        <v>1</v>
      </c>
      <c r="Q32" s="71">
        <f t="shared" si="2"/>
        <v>1</v>
      </c>
      <c r="R32" s="71">
        <f t="shared" si="2"/>
        <v>0</v>
      </c>
      <c r="S32" s="71">
        <f t="shared" si="2"/>
        <v>0</v>
      </c>
      <c r="T32" s="71" t="e">
        <f t="shared" si="2"/>
        <v>#VALUE!</v>
      </c>
    </row>
    <row r="33" spans="2:20" s="70" customFormat="1" hidden="1" x14ac:dyDescent="0.15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4" spans="2:20" hidden="1" x14ac:dyDescent="0.15"/>
    <row r="35" spans="2:20" hidden="1" x14ac:dyDescent="0.15">
      <c r="D35" s="45">
        <f>SUM(E16:G16)-D16</f>
        <v>0</v>
      </c>
      <c r="E35" s="45"/>
      <c r="H35" s="45">
        <f>SUM(I16:K16)-H16</f>
        <v>-1</v>
      </c>
      <c r="I35" s="45"/>
      <c r="L35" s="45">
        <f>SUM(M16:O16)-L16</f>
        <v>0</v>
      </c>
      <c r="M35" s="45"/>
      <c r="P35" s="45">
        <f>SUM(Q16:S16)-P16</f>
        <v>0</v>
      </c>
      <c r="Q35" s="45"/>
    </row>
    <row r="36" spans="2:20" hidden="1" x14ac:dyDescent="0.15">
      <c r="D36" s="45">
        <f>SUM(E17:G17)-D17</f>
        <v>0</v>
      </c>
      <c r="E36" s="45"/>
      <c r="H36" s="45">
        <f>SUM(I17:K17)-H17</f>
        <v>0</v>
      </c>
      <c r="I36" s="45"/>
      <c r="L36" s="45">
        <f>SUM(M17:O17)-L17</f>
        <v>0</v>
      </c>
      <c r="M36" s="45"/>
      <c r="P36" s="45">
        <f>SUM(Q17:S17)-P17</f>
        <v>0</v>
      </c>
      <c r="Q36" s="45"/>
    </row>
    <row r="37" spans="2:20" hidden="1" x14ac:dyDescent="0.15">
      <c r="E37" s="45"/>
      <c r="I37" s="45"/>
      <c r="M37" s="45"/>
      <c r="Q37" s="45"/>
    </row>
    <row r="38" spans="2:20" hidden="1" x14ac:dyDescent="0.15">
      <c r="E38" s="45"/>
      <c r="I38" s="45"/>
      <c r="M38" s="45"/>
      <c r="Q38" s="45"/>
    </row>
    <row r="39" spans="2:20" hidden="1" x14ac:dyDescent="0.15">
      <c r="D39" s="45">
        <f>SUM(E20:G20)-D20</f>
        <v>0</v>
      </c>
      <c r="E39" s="45"/>
      <c r="H39" s="45">
        <f>SUM(I20:K20)-H20</f>
        <v>1</v>
      </c>
      <c r="I39" s="45"/>
      <c r="L39" s="45">
        <f>SUM(M20:O20)-L20</f>
        <v>0</v>
      </c>
      <c r="M39" s="45"/>
      <c r="P39" s="45">
        <f>SUM(Q20:S20)-P20</f>
        <v>1</v>
      </c>
      <c r="Q39" s="45"/>
    </row>
    <row r="40" spans="2:20" hidden="1" x14ac:dyDescent="0.15">
      <c r="D40" s="45">
        <f t="shared" ref="D40:D46" si="3">SUM(E21:G21)-D21</f>
        <v>0</v>
      </c>
      <c r="E40" s="45"/>
      <c r="H40" s="45">
        <f>SUM(I21:K21)-H21</f>
        <v>0</v>
      </c>
      <c r="I40" s="45"/>
      <c r="L40" s="45">
        <f>SUM(M21:O21)-L21</f>
        <v>0</v>
      </c>
      <c r="M40" s="45"/>
      <c r="P40" s="45">
        <f>SUM(Q21:S21)-P21</f>
        <v>0</v>
      </c>
      <c r="Q40" s="45"/>
    </row>
    <row r="41" spans="2:20" hidden="1" x14ac:dyDescent="0.15">
      <c r="D41" s="45">
        <f t="shared" si="3"/>
        <v>0</v>
      </c>
      <c r="E41" s="45"/>
      <c r="H41" s="45">
        <f>SUM(I22:K22)-H22</f>
        <v>1</v>
      </c>
      <c r="I41" s="45"/>
      <c r="L41" s="45">
        <f>SUM(M22:O22)-L22</f>
        <v>3</v>
      </c>
      <c r="M41" s="45"/>
      <c r="P41" s="45">
        <f>SUM(Q22:S22)-P22</f>
        <v>0</v>
      </c>
      <c r="Q41" s="45"/>
    </row>
    <row r="42" spans="2:20" hidden="1" x14ac:dyDescent="0.15">
      <c r="D42" s="45"/>
      <c r="E42" s="45"/>
      <c r="H42" s="45"/>
      <c r="I42" s="45"/>
      <c r="L42" s="45"/>
      <c r="M42" s="45"/>
      <c r="P42" s="45"/>
      <c r="Q42" s="45"/>
    </row>
    <row r="43" spans="2:20" hidden="1" x14ac:dyDescent="0.15">
      <c r="D43" s="45">
        <f t="shared" si="3"/>
        <v>0</v>
      </c>
      <c r="E43" s="45"/>
      <c r="H43" s="45">
        <f>SUM(I24:K24)-H24</f>
        <v>0</v>
      </c>
      <c r="I43" s="45"/>
      <c r="L43" s="45">
        <f>SUM(M24:O24)-L24</f>
        <v>1</v>
      </c>
      <c r="M43" s="45"/>
      <c r="P43" s="45">
        <f>SUM(Q24:S24)-P24</f>
        <v>1</v>
      </c>
      <c r="Q43" s="45"/>
    </row>
    <row r="44" spans="2:20" hidden="1" x14ac:dyDescent="0.15">
      <c r="D44" s="45">
        <f t="shared" si="3"/>
        <v>0</v>
      </c>
      <c r="E44" s="45"/>
      <c r="H44" s="45">
        <f>SUM(I25:K25)-H25</f>
        <v>1</v>
      </c>
      <c r="I44" s="45"/>
      <c r="L44" s="45">
        <f>SUM(M25:O25)-L25</f>
        <v>0</v>
      </c>
      <c r="M44" s="45"/>
      <c r="P44" s="45">
        <f>SUM(Q25:S25)-P25</f>
        <v>0</v>
      </c>
      <c r="Q44" s="45"/>
    </row>
    <row r="45" spans="2:20" hidden="1" x14ac:dyDescent="0.15">
      <c r="D45" s="45">
        <f t="shared" si="3"/>
        <v>0</v>
      </c>
      <c r="E45" s="45"/>
      <c r="H45" s="45">
        <f>SUM(I26:K26)-H26</f>
        <v>1</v>
      </c>
      <c r="I45" s="45"/>
      <c r="L45" s="45">
        <f>SUM(M26:O26)-L26</f>
        <v>0</v>
      </c>
      <c r="M45" s="45"/>
      <c r="P45" s="45">
        <f>SUM(Q26:S26)-P26</f>
        <v>0</v>
      </c>
      <c r="Q45" s="45"/>
    </row>
    <row r="46" spans="2:20" hidden="1" x14ac:dyDescent="0.15">
      <c r="D46" s="45">
        <f t="shared" si="3"/>
        <v>0</v>
      </c>
      <c r="E46" s="45"/>
      <c r="H46" s="45">
        <f>SUM(I27:K27)-H27</f>
        <v>1</v>
      </c>
      <c r="I46" s="45"/>
      <c r="L46" s="45">
        <f>SUM(M27:O27)-L27</f>
        <v>0</v>
      </c>
      <c r="M46" s="45"/>
      <c r="P46" s="45">
        <f>SUM(Q27:S27)-P27</f>
        <v>0</v>
      </c>
      <c r="Q46" s="45"/>
    </row>
  </sheetData>
  <mergeCells count="20">
    <mergeCell ref="Q22:Q23"/>
    <mergeCell ref="R22:R23"/>
    <mergeCell ref="S22:S23"/>
    <mergeCell ref="T22:T23"/>
    <mergeCell ref="K22:K23"/>
    <mergeCell ref="L22:L23"/>
    <mergeCell ref="M22:M23"/>
    <mergeCell ref="N22:N23"/>
    <mergeCell ref="O22:O23"/>
    <mergeCell ref="P22:P23"/>
    <mergeCell ref="P4:S5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</mergeCells>
  <phoneticPr fontId="3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</vt:lpstr>
      <vt:lpstr>'067'!Print_Area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2020-11-12T05:27:33Z</dcterms:created>
  <dcterms:modified xsi:type="dcterms:W3CDTF">2020-11-12T05:27:41Z</dcterms:modified>
</cp:coreProperties>
</file>