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40"/>
  </bookViews>
  <sheets>
    <sheet name="099" sheetId="1" r:id="rId1"/>
  </sheets>
  <definedNames>
    <definedName name="_xlnm.Print_Area" localSheetId="0">'099'!$A$1:$Q$24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7" i="1" l="1"/>
  <c r="N27" i="1"/>
  <c r="M27" i="1"/>
  <c r="J27" i="1"/>
  <c r="I27" i="1"/>
  <c r="F27" i="1"/>
  <c r="Q26" i="1"/>
  <c r="P26" i="1"/>
  <c r="P27" i="1" s="1"/>
  <c r="O26" i="1"/>
  <c r="O27" i="1" s="1"/>
  <c r="N26" i="1"/>
  <c r="M26" i="1"/>
  <c r="L26" i="1"/>
  <c r="L27" i="1" s="1"/>
  <c r="K26" i="1"/>
  <c r="K27" i="1" s="1"/>
  <c r="J26" i="1"/>
  <c r="I26" i="1"/>
  <c r="H26" i="1"/>
  <c r="H27" i="1" s="1"/>
  <c r="G26" i="1"/>
  <c r="G27" i="1" s="1"/>
  <c r="F26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E26" i="1" s="1"/>
  <c r="D12" i="1"/>
  <c r="D10" i="1" s="1"/>
  <c r="E10" i="1"/>
  <c r="E27" i="1" s="1"/>
  <c r="D26" i="1" l="1"/>
  <c r="D27" i="1" s="1"/>
</calcChain>
</file>

<file path=xl/sharedStrings.xml><?xml version="1.0" encoding="utf-8"?>
<sst xmlns="http://schemas.openxmlformats.org/spreadsheetml/2006/main" count="45" uniqueCount="33">
  <si>
    <t>９９　港湾運送事業の船舶積卸し実績</t>
    <phoneticPr fontId="3"/>
  </si>
  <si>
    <t>　(単位　1000t)</t>
  </si>
  <si>
    <t>中国運輸局，九州運輸局</t>
  </si>
  <si>
    <t>年次</t>
    <phoneticPr fontId="3"/>
  </si>
  <si>
    <t>総        数</t>
  </si>
  <si>
    <t>下   関   港</t>
  </si>
  <si>
    <t>小 野 田 港</t>
  </si>
  <si>
    <t>宇   部   港</t>
  </si>
  <si>
    <t>三田尻中関港</t>
  </si>
  <si>
    <t>徳山下松港 1)</t>
  </si>
  <si>
    <t>岩   国   港</t>
  </si>
  <si>
    <t>年月</t>
    <phoneticPr fontId="3"/>
  </si>
  <si>
    <t>揚</t>
  </si>
  <si>
    <t>積</t>
  </si>
  <si>
    <t>平成</t>
  </si>
  <si>
    <t>年</t>
  </si>
  <si>
    <t>31/令和元</t>
    <rPh sb="3" eb="4">
      <t>レイ</t>
    </rPh>
    <rPh sb="4" eb="5">
      <t>ワ</t>
    </rPh>
    <rPh sb="5" eb="6">
      <t>モト</t>
    </rPh>
    <phoneticPr fontId="3"/>
  </si>
  <si>
    <t xml:space="preserve"> </t>
  </si>
  <si>
    <t>31年</t>
    <rPh sb="2" eb="3">
      <t>ネン</t>
    </rPh>
    <phoneticPr fontId="3"/>
  </si>
  <si>
    <t>月</t>
    <rPh sb="0" eb="1">
      <t>ツキ</t>
    </rPh>
    <phoneticPr fontId="3"/>
  </si>
  <si>
    <t xml:space="preserve">  2</t>
  </si>
  <si>
    <t xml:space="preserve">  3</t>
  </si>
  <si>
    <t xml:space="preserve">  4</t>
  </si>
  <si>
    <t>元年</t>
    <rPh sb="0" eb="1">
      <t>モト</t>
    </rPh>
    <rPh sb="1" eb="2">
      <t>ネン</t>
    </rPh>
    <phoneticPr fontId="3"/>
  </si>
  <si>
    <t xml:space="preserve">  5</t>
  </si>
  <si>
    <t xml:space="preserve">  6</t>
  </si>
  <si>
    <t xml:space="preserve">  7</t>
  </si>
  <si>
    <t xml:space="preserve">  8</t>
  </si>
  <si>
    <t xml:space="preserve">  9</t>
  </si>
  <si>
    <t xml:space="preserve"> 10</t>
  </si>
  <si>
    <t xml:space="preserve"> 11</t>
  </si>
  <si>
    <t xml:space="preserve"> 12</t>
  </si>
  <si>
    <t>注　１）　光港区を除く。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</si>
</sst>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#\ ##0"/>
    <numFmt numFmtId="177" formatCode="###\ ###\ ###\ ##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37" fontId="2" fillId="0" borderId="0" xfId="0" applyNumberFormat="1" applyFont="1" applyAlignment="1" applyProtection="1"/>
    <xf numFmtId="37" fontId="4" fillId="0" borderId="0" xfId="0" applyNumberFormat="1" applyFont="1" applyAlignment="1" applyProtection="1">
      <alignment horizontal="left"/>
    </xf>
    <xf numFmtId="0" fontId="0" fillId="0" borderId="0" xfId="0" applyProtection="1">
      <alignment vertical="center"/>
    </xf>
    <xf numFmtId="37" fontId="2" fillId="0" borderId="0" xfId="0" applyNumberFormat="1" applyFont="1" applyBorder="1" applyAlignment="1" applyProtection="1">
      <alignment horizontal="left"/>
    </xf>
    <xf numFmtId="37" fontId="2" fillId="0" borderId="0" xfId="0" applyNumberFormat="1" applyFont="1" applyBorder="1" applyAlignment="1" applyProtection="1"/>
    <xf numFmtId="37" fontId="2" fillId="0" borderId="0" xfId="0" applyNumberFormat="1" applyFont="1" applyBorder="1" applyAlignment="1" applyProtection="1">
      <alignment horizontal="right"/>
    </xf>
    <xf numFmtId="37" fontId="2" fillId="2" borderId="1" xfId="0" applyNumberFormat="1" applyFont="1" applyFill="1" applyBorder="1" applyAlignment="1" applyProtection="1">
      <alignment horizontal="distributed" indent="1"/>
    </xf>
    <xf numFmtId="37" fontId="2" fillId="2" borderId="2" xfId="0" applyNumberFormat="1" applyFont="1" applyFill="1" applyBorder="1" applyAlignment="1" applyProtection="1">
      <alignment horizontal="distributed" indent="1"/>
    </xf>
    <xf numFmtId="37" fontId="2" fillId="2" borderId="3" xfId="0" applyNumberFormat="1" applyFont="1" applyFill="1" applyBorder="1" applyAlignment="1" applyProtection="1">
      <alignment horizontal="center"/>
    </xf>
    <xf numFmtId="37" fontId="2" fillId="2" borderId="4" xfId="0" applyNumberFormat="1" applyFont="1" applyFill="1" applyBorder="1" applyAlignment="1" applyProtection="1">
      <alignment horizontal="center"/>
    </xf>
    <xf numFmtId="37" fontId="2" fillId="2" borderId="5" xfId="0" applyNumberFormat="1" applyFont="1" applyFill="1" applyBorder="1" applyAlignment="1" applyProtection="1">
      <alignment horizontal="center"/>
    </xf>
    <xf numFmtId="37" fontId="2" fillId="2" borderId="6" xfId="0" applyNumberFormat="1" applyFont="1" applyFill="1" applyBorder="1" applyAlignment="1" applyProtection="1">
      <alignment horizontal="distributed" indent="1"/>
    </xf>
    <xf numFmtId="37" fontId="2" fillId="2" borderId="7" xfId="0" applyNumberFormat="1" applyFont="1" applyFill="1" applyBorder="1" applyAlignment="1" applyProtection="1">
      <alignment horizontal="distributed" indent="1"/>
    </xf>
    <xf numFmtId="37" fontId="2" fillId="2" borderId="8" xfId="0" applyNumberFormat="1" applyFont="1" applyFill="1" applyBorder="1" applyAlignment="1" applyProtection="1">
      <alignment horizontal="center"/>
    </xf>
    <xf numFmtId="37" fontId="1" fillId="2" borderId="9" xfId="0" applyNumberFormat="1" applyFont="1" applyFill="1" applyBorder="1" applyAlignment="1" applyProtection="1"/>
    <xf numFmtId="176" fontId="1" fillId="0" borderId="10" xfId="0" applyNumberFormat="1" applyFont="1" applyBorder="1" applyAlignment="1" applyProtection="1"/>
    <xf numFmtId="176" fontId="1" fillId="0" borderId="0" xfId="0" applyNumberFormat="1" applyFont="1" applyAlignment="1" applyProtection="1"/>
    <xf numFmtId="37" fontId="2" fillId="2" borderId="0" xfId="0" applyNumberFormat="1" applyFont="1" applyFill="1" applyBorder="1" applyAlignment="1" applyProtection="1">
      <alignment horizontal="right"/>
    </xf>
    <xf numFmtId="37" fontId="2" fillId="2" borderId="0" xfId="0" applyNumberFormat="1" applyFont="1" applyFill="1" applyBorder="1" applyAlignment="1" applyProtection="1">
      <alignment horizontal="center"/>
    </xf>
    <xf numFmtId="37" fontId="2" fillId="2" borderId="0" xfId="0" applyNumberFormat="1" applyFont="1" applyFill="1" applyBorder="1" applyAlignment="1" applyProtection="1">
      <alignment horizontal="left"/>
    </xf>
    <xf numFmtId="176" fontId="0" fillId="3" borderId="11" xfId="0" applyNumberFormat="1" applyFont="1" applyFill="1" applyBorder="1" applyAlignment="1" applyProtection="1"/>
    <xf numFmtId="176" fontId="0" fillId="3" borderId="0" xfId="0" applyNumberFormat="1" applyFont="1" applyFill="1" applyAlignment="1" applyProtection="1"/>
    <xf numFmtId="37" fontId="2" fillId="2" borderId="0" xfId="0" applyNumberFormat="1" applyFont="1" applyFill="1" applyBorder="1" applyAlignment="1" applyProtection="1"/>
    <xf numFmtId="37" fontId="2" fillId="2" borderId="12" xfId="0" applyNumberFormat="1" applyFont="1" applyFill="1" applyBorder="1" applyAlignment="1" applyProtection="1"/>
    <xf numFmtId="176" fontId="0" fillId="3" borderId="0" xfId="0" applyNumberFormat="1" applyFont="1" applyFill="1" applyProtection="1">
      <alignment vertical="center"/>
    </xf>
    <xf numFmtId="0" fontId="0" fillId="0" borderId="0" xfId="0" applyFont="1" applyProtection="1">
      <alignment vertical="center"/>
    </xf>
    <xf numFmtId="37" fontId="1" fillId="2" borderId="0" xfId="0" applyNumberFormat="1" applyFont="1" applyFill="1" applyBorder="1" applyAlignment="1" applyProtection="1"/>
    <xf numFmtId="37" fontId="1" fillId="2" borderId="0" xfId="0" applyNumberFormat="1" applyFont="1" applyFill="1" applyBorder="1" applyAlignment="1" applyProtection="1">
      <alignment horizontal="center"/>
    </xf>
    <xf numFmtId="176" fontId="1" fillId="3" borderId="11" xfId="0" applyNumberFormat="1" applyFont="1" applyFill="1" applyBorder="1" applyAlignment="1" applyProtection="1"/>
    <xf numFmtId="176" fontId="1" fillId="3" borderId="0" xfId="0" applyNumberFormat="1" applyFont="1" applyFill="1" applyAlignment="1" applyProtection="1"/>
    <xf numFmtId="37" fontId="5" fillId="2" borderId="0" xfId="0" applyNumberFormat="1" applyFont="1" applyFill="1" applyBorder="1" applyAlignment="1" applyProtection="1"/>
    <xf numFmtId="37" fontId="5" fillId="2" borderId="0" xfId="0" applyNumberFormat="1" applyFont="1" applyFill="1" applyBorder="1" applyAlignment="1" applyProtection="1">
      <alignment horizontal="center"/>
    </xf>
    <xf numFmtId="176" fontId="5" fillId="0" borderId="11" xfId="0" applyNumberFormat="1" applyFont="1" applyFill="1" applyBorder="1" applyAlignment="1" applyProtection="1"/>
    <xf numFmtId="176" fontId="5" fillId="3" borderId="0" xfId="0" applyNumberFormat="1" applyFont="1" applyFill="1" applyAlignment="1" applyProtection="1"/>
    <xf numFmtId="37" fontId="1" fillId="2" borderId="0" xfId="0" applyNumberFormat="1" applyFont="1" applyFill="1" applyBorder="1" applyAlignment="1" applyProtection="1">
      <alignment horizontal="left"/>
    </xf>
    <xf numFmtId="37" fontId="0" fillId="2" borderId="0" xfId="0" applyNumberFormat="1" applyFont="1" applyFill="1" applyBorder="1" applyAlignment="1" applyProtection="1"/>
    <xf numFmtId="176" fontId="0" fillId="3" borderId="0" xfId="0" applyNumberFormat="1" applyFill="1" applyAlignment="1" applyProtection="1"/>
    <xf numFmtId="176" fontId="1" fillId="3" borderId="0" xfId="0" applyNumberFormat="1" applyFont="1" applyFill="1" applyBorder="1" applyAlignment="1" applyProtection="1"/>
    <xf numFmtId="37" fontId="2" fillId="2" borderId="6" xfId="0" applyNumberFormat="1" applyFont="1" applyFill="1" applyBorder="1" applyAlignment="1" applyProtection="1"/>
    <xf numFmtId="37" fontId="2" fillId="2" borderId="6" xfId="0" applyNumberFormat="1" applyFont="1" applyFill="1" applyBorder="1" applyAlignment="1" applyProtection="1">
      <alignment horizontal="right"/>
    </xf>
    <xf numFmtId="176" fontId="1" fillId="3" borderId="13" xfId="0" applyNumberFormat="1" applyFont="1" applyFill="1" applyBorder="1" applyAlignment="1" applyProtection="1"/>
    <xf numFmtId="176" fontId="1" fillId="3" borderId="6" xfId="0" applyNumberFormat="1" applyFont="1" applyFill="1" applyBorder="1" applyAlignment="1" applyProtection="1"/>
    <xf numFmtId="37" fontId="6" fillId="0" borderId="0" xfId="0" applyNumberFormat="1" applyFont="1" applyAlignment="1" applyProtection="1">
      <alignment horizontal="left"/>
    </xf>
    <xf numFmtId="37" fontId="1" fillId="0" borderId="0" xfId="0" applyNumberFormat="1" applyFont="1" applyAlignment="1" applyProtection="1"/>
    <xf numFmtId="176" fontId="0" fillId="0" borderId="0" xfId="0" applyNumberFormat="1" applyProtection="1">
      <alignment vertical="center"/>
    </xf>
    <xf numFmtId="177" fontId="5" fillId="0" borderId="0" xfId="1" applyNumberFormat="1" applyFont="1" applyBorder="1" applyAlignment="1" applyProtection="1"/>
    <xf numFmtId="177" fontId="1" fillId="0" borderId="0" xfId="1" applyNumberFormat="1" applyFont="1" applyBorder="1" applyAlignment="1" applyProtection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43"/>
  <sheetViews>
    <sheetView showGridLines="0" tabSelected="1" workbookViewId="0"/>
  </sheetViews>
  <sheetFormatPr defaultRowHeight="13.5" x14ac:dyDescent="0.15"/>
  <cols>
    <col min="1" max="1" width="4.625" style="3" customWidth="1"/>
    <col min="2" max="2" width="3.125" style="3" customWidth="1"/>
    <col min="3" max="3" width="9.625" style="3" bestFit="1" customWidth="1"/>
    <col min="4" max="17" width="8.125" style="3" customWidth="1"/>
    <col min="18" max="16384" width="9" style="3"/>
  </cols>
  <sheetData>
    <row r="1" spans="1:17" ht="17.25" x14ac:dyDescent="0.2">
      <c r="A1" s="1"/>
      <c r="B1" s="1"/>
      <c r="C1" s="1"/>
      <c r="D1" s="2" t="s">
        <v>0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6.5" customHeight="1" thickBot="1" x14ac:dyDescent="0.2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"/>
      <c r="P2" s="5"/>
      <c r="Q2" s="6" t="s">
        <v>2</v>
      </c>
    </row>
    <row r="3" spans="1:17" ht="16.5" customHeight="1" thickTop="1" x14ac:dyDescent="0.15">
      <c r="A3" s="7" t="s">
        <v>3</v>
      </c>
      <c r="B3" s="7"/>
      <c r="C3" s="8"/>
      <c r="D3" s="9" t="s">
        <v>4</v>
      </c>
      <c r="E3" s="10"/>
      <c r="F3" s="9" t="s">
        <v>5</v>
      </c>
      <c r="G3" s="10"/>
      <c r="H3" s="9" t="s">
        <v>6</v>
      </c>
      <c r="I3" s="10"/>
      <c r="J3" s="9" t="s">
        <v>7</v>
      </c>
      <c r="K3" s="10"/>
      <c r="L3" s="9" t="s">
        <v>8</v>
      </c>
      <c r="M3" s="10"/>
      <c r="N3" s="9" t="s">
        <v>9</v>
      </c>
      <c r="O3" s="10"/>
      <c r="P3" s="9" t="s">
        <v>10</v>
      </c>
      <c r="Q3" s="11"/>
    </row>
    <row r="4" spans="1:17" ht="16.5" customHeight="1" x14ac:dyDescent="0.15">
      <c r="A4" s="12" t="s">
        <v>11</v>
      </c>
      <c r="B4" s="12"/>
      <c r="C4" s="13"/>
      <c r="D4" s="14" t="s">
        <v>12</v>
      </c>
      <c r="E4" s="14" t="s">
        <v>13</v>
      </c>
      <c r="F4" s="14" t="s">
        <v>12</v>
      </c>
      <c r="G4" s="14" t="s">
        <v>13</v>
      </c>
      <c r="H4" s="14" t="s">
        <v>12</v>
      </c>
      <c r="I4" s="14" t="s">
        <v>13</v>
      </c>
      <c r="J4" s="14" t="s">
        <v>12</v>
      </c>
      <c r="K4" s="14" t="s">
        <v>13</v>
      </c>
      <c r="L4" s="14" t="s">
        <v>12</v>
      </c>
      <c r="M4" s="14" t="s">
        <v>13</v>
      </c>
      <c r="N4" s="14" t="s">
        <v>12</v>
      </c>
      <c r="O4" s="14" t="s">
        <v>13</v>
      </c>
      <c r="P4" s="14" t="s">
        <v>12</v>
      </c>
      <c r="Q4" s="14" t="s">
        <v>13</v>
      </c>
    </row>
    <row r="5" spans="1:17" ht="16.5" customHeight="1" x14ac:dyDescent="0.15">
      <c r="A5" s="15"/>
      <c r="B5" s="15"/>
      <c r="C5" s="15"/>
      <c r="D5" s="16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</row>
    <row r="6" spans="1:17" ht="16.5" customHeight="1" x14ac:dyDescent="0.15">
      <c r="A6" s="18" t="s">
        <v>14</v>
      </c>
      <c r="B6" s="19">
        <v>28</v>
      </c>
      <c r="C6" s="20" t="s">
        <v>15</v>
      </c>
      <c r="D6" s="21">
        <v>25863</v>
      </c>
      <c r="E6" s="22">
        <v>23367</v>
      </c>
      <c r="F6" s="22">
        <v>1015</v>
      </c>
      <c r="G6" s="22">
        <v>1045</v>
      </c>
      <c r="H6" s="22">
        <v>327</v>
      </c>
      <c r="I6" s="22">
        <v>481</v>
      </c>
      <c r="J6" s="22">
        <v>6706</v>
      </c>
      <c r="K6" s="22">
        <v>8501</v>
      </c>
      <c r="L6" s="22">
        <v>1205</v>
      </c>
      <c r="M6" s="22">
        <v>4558</v>
      </c>
      <c r="N6" s="22">
        <v>14556</v>
      </c>
      <c r="O6" s="22">
        <v>7886</v>
      </c>
      <c r="P6" s="22">
        <v>2054</v>
      </c>
      <c r="Q6" s="22">
        <v>896</v>
      </c>
    </row>
    <row r="7" spans="1:17" ht="16.5" customHeight="1" x14ac:dyDescent="0.15">
      <c r="A7" s="23"/>
      <c r="B7" s="19">
        <v>29</v>
      </c>
      <c r="C7" s="24"/>
      <c r="D7" s="25">
        <v>26004</v>
      </c>
      <c r="E7" s="25">
        <v>24265</v>
      </c>
      <c r="F7" s="25">
        <v>1048</v>
      </c>
      <c r="G7" s="25">
        <v>1049</v>
      </c>
      <c r="H7" s="25">
        <v>356</v>
      </c>
      <c r="I7" s="25">
        <v>513</v>
      </c>
      <c r="J7" s="25">
        <v>7441</v>
      </c>
      <c r="K7" s="25">
        <v>8796</v>
      </c>
      <c r="L7" s="25">
        <v>1096</v>
      </c>
      <c r="M7" s="25">
        <v>4401</v>
      </c>
      <c r="N7" s="25">
        <v>13973</v>
      </c>
      <c r="O7" s="25">
        <v>8498</v>
      </c>
      <c r="P7" s="25">
        <v>2090</v>
      </c>
      <c r="Q7" s="25">
        <v>1008</v>
      </c>
    </row>
    <row r="8" spans="1:17" s="26" customFormat="1" ht="16.5" customHeight="1" x14ac:dyDescent="0.15">
      <c r="A8" s="23"/>
      <c r="B8" s="19">
        <v>30</v>
      </c>
      <c r="C8" s="24"/>
      <c r="D8" s="25">
        <v>26896.132000000005</v>
      </c>
      <c r="E8" s="25">
        <v>25251.257000000005</v>
      </c>
      <c r="F8" s="25">
        <v>1114</v>
      </c>
      <c r="G8" s="25">
        <v>1130</v>
      </c>
      <c r="H8" s="25">
        <v>356</v>
      </c>
      <c r="I8" s="25">
        <v>559</v>
      </c>
      <c r="J8" s="25">
        <v>7284</v>
      </c>
      <c r="K8" s="25">
        <v>8703</v>
      </c>
      <c r="L8" s="25">
        <v>1287.4829999999999</v>
      </c>
      <c r="M8" s="25">
        <v>5385.3700000000008</v>
      </c>
      <c r="N8" s="25">
        <v>14759.166999999999</v>
      </c>
      <c r="O8" s="25">
        <v>8446.2199999999993</v>
      </c>
      <c r="P8" s="25">
        <v>2096.174</v>
      </c>
      <c r="Q8" s="25">
        <v>1028.3330000000001</v>
      </c>
    </row>
    <row r="9" spans="1:17" ht="16.5" customHeight="1" x14ac:dyDescent="0.15">
      <c r="A9" s="27"/>
      <c r="B9" s="28"/>
      <c r="C9" s="27"/>
      <c r="D9" s="29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</row>
    <row r="10" spans="1:17" ht="16.5" customHeight="1" x14ac:dyDescent="0.15">
      <c r="A10" s="31"/>
      <c r="B10" s="32" t="s">
        <v>16</v>
      </c>
      <c r="C10" s="31"/>
      <c r="D10" s="33">
        <f>SUM(D12:D23)</f>
        <v>26480.635000000002</v>
      </c>
      <c r="E10" s="34">
        <f>SUM(E12:E23)</f>
        <v>24653.505000000001</v>
      </c>
      <c r="F10" s="34">
        <v>1019.7930000000001</v>
      </c>
      <c r="G10" s="34">
        <v>1046.393</v>
      </c>
      <c r="H10" s="34">
        <v>357.02600000000001</v>
      </c>
      <c r="I10" s="34">
        <v>541.83100000000002</v>
      </c>
      <c r="J10" s="34">
        <v>7405.8160000000007</v>
      </c>
      <c r="K10" s="34">
        <v>8866.280999999999</v>
      </c>
      <c r="L10" s="34">
        <v>1325</v>
      </c>
      <c r="M10" s="34">
        <v>5162</v>
      </c>
      <c r="N10" s="34">
        <v>14482</v>
      </c>
      <c r="O10" s="34">
        <v>8061</v>
      </c>
      <c r="P10" s="34">
        <v>1891</v>
      </c>
      <c r="Q10" s="34">
        <v>976</v>
      </c>
    </row>
    <row r="11" spans="1:17" ht="16.5" customHeight="1" x14ac:dyDescent="0.15">
      <c r="A11" s="35" t="s">
        <v>17</v>
      </c>
      <c r="B11" s="27"/>
      <c r="C11" s="36"/>
      <c r="D11" s="29"/>
      <c r="E11" s="30"/>
      <c r="F11" s="30"/>
      <c r="G11" s="30"/>
      <c r="H11" s="30"/>
      <c r="I11" s="30"/>
      <c r="J11" s="30"/>
      <c r="K11" s="37"/>
      <c r="L11" s="30"/>
      <c r="M11" s="30"/>
      <c r="N11" s="30"/>
      <c r="O11" s="30"/>
      <c r="P11" s="30"/>
      <c r="Q11" s="30"/>
    </row>
    <row r="12" spans="1:17" ht="16.5" customHeight="1" x14ac:dyDescent="0.15">
      <c r="A12" s="18" t="s">
        <v>18</v>
      </c>
      <c r="B12" s="18">
        <v>1</v>
      </c>
      <c r="C12" s="20" t="s">
        <v>19</v>
      </c>
      <c r="D12" s="29">
        <f t="shared" ref="D12:E23" si="0">SUM(F12,H12,J12,L12,N12,P12)</f>
        <v>1956.979</v>
      </c>
      <c r="E12" s="38">
        <f t="shared" si="0"/>
        <v>2086.0250000000001</v>
      </c>
      <c r="F12" s="30">
        <v>74.647999999999996</v>
      </c>
      <c r="G12" s="30">
        <v>82.671000000000006</v>
      </c>
      <c r="H12" s="30">
        <v>26.073</v>
      </c>
      <c r="I12" s="30">
        <v>47.906999999999996</v>
      </c>
      <c r="J12" s="30">
        <v>595.25800000000004</v>
      </c>
      <c r="K12" s="30">
        <v>659.447</v>
      </c>
      <c r="L12" s="30">
        <v>112</v>
      </c>
      <c r="M12" s="30">
        <v>472</v>
      </c>
      <c r="N12" s="30">
        <v>1002</v>
      </c>
      <c r="O12" s="30">
        <v>750</v>
      </c>
      <c r="P12" s="30">
        <v>147</v>
      </c>
      <c r="Q12" s="22">
        <v>74</v>
      </c>
    </row>
    <row r="13" spans="1:17" ht="16.5" customHeight="1" x14ac:dyDescent="0.15">
      <c r="A13" s="23"/>
      <c r="B13" s="18" t="s">
        <v>20</v>
      </c>
      <c r="C13" s="23"/>
      <c r="D13" s="29">
        <f t="shared" si="0"/>
        <v>2175.6059999999998</v>
      </c>
      <c r="E13" s="38">
        <f t="shared" si="0"/>
        <v>2192.9409999999998</v>
      </c>
      <c r="F13" s="30">
        <v>66.632999999999996</v>
      </c>
      <c r="G13" s="30">
        <v>77.129000000000005</v>
      </c>
      <c r="H13" s="30">
        <v>26.436</v>
      </c>
      <c r="I13" s="30">
        <v>38.750999999999998</v>
      </c>
      <c r="J13" s="30">
        <v>673.53700000000003</v>
      </c>
      <c r="K13" s="30">
        <v>840.06100000000004</v>
      </c>
      <c r="L13" s="30">
        <v>99</v>
      </c>
      <c r="M13" s="30">
        <v>509</v>
      </c>
      <c r="N13" s="30">
        <v>1213</v>
      </c>
      <c r="O13" s="30">
        <v>639</v>
      </c>
      <c r="P13" s="30">
        <v>97</v>
      </c>
      <c r="Q13" s="30">
        <v>89</v>
      </c>
    </row>
    <row r="14" spans="1:17" ht="16.5" customHeight="1" x14ac:dyDescent="0.15">
      <c r="A14" s="23"/>
      <c r="B14" s="18" t="s">
        <v>21</v>
      </c>
      <c r="C14" s="23"/>
      <c r="D14" s="29">
        <f t="shared" si="0"/>
        <v>2690.92</v>
      </c>
      <c r="E14" s="38">
        <f t="shared" si="0"/>
        <v>2249.058</v>
      </c>
      <c r="F14" s="30">
        <v>88.155000000000001</v>
      </c>
      <c r="G14" s="30">
        <v>93.869</v>
      </c>
      <c r="H14" s="30">
        <v>31.689</v>
      </c>
      <c r="I14" s="30">
        <v>39.125999999999998</v>
      </c>
      <c r="J14" s="30">
        <v>752.07600000000002</v>
      </c>
      <c r="K14" s="30">
        <v>928.06299999999999</v>
      </c>
      <c r="L14" s="30">
        <v>97</v>
      </c>
      <c r="M14" s="30">
        <v>470</v>
      </c>
      <c r="N14" s="30">
        <v>1496</v>
      </c>
      <c r="O14" s="30">
        <v>628</v>
      </c>
      <c r="P14" s="30">
        <v>226</v>
      </c>
      <c r="Q14" s="30">
        <v>90</v>
      </c>
    </row>
    <row r="15" spans="1:17" ht="16.5" customHeight="1" x14ac:dyDescent="0.15">
      <c r="A15" s="23"/>
      <c r="B15" s="18" t="s">
        <v>22</v>
      </c>
      <c r="C15" s="23"/>
      <c r="D15" s="29">
        <f t="shared" si="0"/>
        <v>2131.6840000000002</v>
      </c>
      <c r="E15" s="38">
        <f t="shared" si="0"/>
        <v>1926.0160000000001</v>
      </c>
      <c r="F15" s="30">
        <v>126.59699999999999</v>
      </c>
      <c r="G15" s="30">
        <v>89.778000000000006</v>
      </c>
      <c r="H15" s="30">
        <v>37.908000000000001</v>
      </c>
      <c r="I15" s="30">
        <v>44.34</v>
      </c>
      <c r="J15" s="30">
        <v>646.17899999999997</v>
      </c>
      <c r="K15" s="30">
        <v>611.89800000000002</v>
      </c>
      <c r="L15" s="30">
        <v>106</v>
      </c>
      <c r="M15" s="30">
        <v>511</v>
      </c>
      <c r="N15" s="30">
        <v>1053</v>
      </c>
      <c r="O15" s="30">
        <v>581</v>
      </c>
      <c r="P15" s="30">
        <v>162</v>
      </c>
      <c r="Q15" s="22">
        <v>88</v>
      </c>
    </row>
    <row r="16" spans="1:17" ht="16.5" customHeight="1" x14ac:dyDescent="0.15">
      <c r="A16" s="23" t="s">
        <v>23</v>
      </c>
      <c r="B16" s="18" t="s">
        <v>24</v>
      </c>
      <c r="C16" s="23"/>
      <c r="D16" s="29">
        <f t="shared" si="0"/>
        <v>1686.6759999999999</v>
      </c>
      <c r="E16" s="38">
        <f t="shared" si="0"/>
        <v>1901.473</v>
      </c>
      <c r="F16" s="30">
        <v>77.36</v>
      </c>
      <c r="G16" s="30">
        <v>87.019000000000005</v>
      </c>
      <c r="H16" s="30">
        <v>32.475000000000001</v>
      </c>
      <c r="I16" s="30">
        <v>41.887</v>
      </c>
      <c r="J16" s="30">
        <v>348.84100000000001</v>
      </c>
      <c r="K16" s="30">
        <v>752.56700000000001</v>
      </c>
      <c r="L16" s="30">
        <v>91</v>
      </c>
      <c r="M16" s="30">
        <v>389</v>
      </c>
      <c r="N16" s="30">
        <v>964</v>
      </c>
      <c r="O16" s="30">
        <v>557</v>
      </c>
      <c r="P16" s="30">
        <v>173</v>
      </c>
      <c r="Q16" s="30">
        <v>74</v>
      </c>
    </row>
    <row r="17" spans="1:17" ht="16.5" customHeight="1" x14ac:dyDescent="0.15">
      <c r="A17" s="23"/>
      <c r="B17" s="18" t="s">
        <v>25</v>
      </c>
      <c r="C17" s="23"/>
      <c r="D17" s="29">
        <f t="shared" si="0"/>
        <v>2109.1980000000003</v>
      </c>
      <c r="E17" s="38">
        <f t="shared" si="0"/>
        <v>2062.1610000000001</v>
      </c>
      <c r="F17" s="30">
        <v>83.102000000000004</v>
      </c>
      <c r="G17" s="30">
        <v>98.48</v>
      </c>
      <c r="H17" s="30">
        <v>31.53</v>
      </c>
      <c r="I17" s="30">
        <v>42.421999999999997</v>
      </c>
      <c r="J17" s="30">
        <v>656.56600000000003</v>
      </c>
      <c r="K17" s="30">
        <v>708.25900000000001</v>
      </c>
      <c r="L17" s="30">
        <v>115</v>
      </c>
      <c r="M17" s="30">
        <v>454</v>
      </c>
      <c r="N17" s="30">
        <v>1022</v>
      </c>
      <c r="O17" s="30">
        <v>667</v>
      </c>
      <c r="P17" s="30">
        <v>201</v>
      </c>
      <c r="Q17" s="30">
        <v>92</v>
      </c>
    </row>
    <row r="18" spans="1:17" ht="16.5" customHeight="1" x14ac:dyDescent="0.15">
      <c r="A18" s="23"/>
      <c r="B18" s="18" t="s">
        <v>26</v>
      </c>
      <c r="C18" s="23"/>
      <c r="D18" s="29">
        <f t="shared" si="0"/>
        <v>2338.8919999999998</v>
      </c>
      <c r="E18" s="38">
        <f t="shared" si="0"/>
        <v>2085.7619999999997</v>
      </c>
      <c r="F18" s="30">
        <v>81.236999999999995</v>
      </c>
      <c r="G18" s="30">
        <v>95.903999999999996</v>
      </c>
      <c r="H18" s="30">
        <v>18.739000000000001</v>
      </c>
      <c r="I18" s="30">
        <v>50.901000000000003</v>
      </c>
      <c r="J18" s="30">
        <v>660.91600000000005</v>
      </c>
      <c r="K18" s="30">
        <v>672.95699999999999</v>
      </c>
      <c r="L18" s="30">
        <v>122</v>
      </c>
      <c r="M18" s="30">
        <v>480</v>
      </c>
      <c r="N18" s="30">
        <v>1330</v>
      </c>
      <c r="O18" s="30">
        <v>704</v>
      </c>
      <c r="P18" s="30">
        <v>126</v>
      </c>
      <c r="Q18" s="30">
        <v>82</v>
      </c>
    </row>
    <row r="19" spans="1:17" ht="16.5" customHeight="1" x14ac:dyDescent="0.15">
      <c r="A19" s="23"/>
      <c r="B19" s="18" t="s">
        <v>27</v>
      </c>
      <c r="C19" s="23"/>
      <c r="D19" s="29">
        <f t="shared" si="0"/>
        <v>2122.0129999999999</v>
      </c>
      <c r="E19" s="38">
        <f t="shared" si="0"/>
        <v>2007.827</v>
      </c>
      <c r="F19" s="30">
        <v>73.724000000000004</v>
      </c>
      <c r="G19" s="30">
        <v>79.046999999999997</v>
      </c>
      <c r="H19" s="30">
        <v>27.927</v>
      </c>
      <c r="I19" s="30">
        <v>35.115000000000002</v>
      </c>
      <c r="J19" s="30">
        <v>606.36199999999997</v>
      </c>
      <c r="K19" s="30">
        <v>712.66499999999996</v>
      </c>
      <c r="L19" s="30">
        <v>87</v>
      </c>
      <c r="M19" s="30">
        <v>381</v>
      </c>
      <c r="N19" s="30">
        <v>1141</v>
      </c>
      <c r="O19" s="30">
        <v>722</v>
      </c>
      <c r="P19" s="30">
        <v>186</v>
      </c>
      <c r="Q19" s="30">
        <v>78</v>
      </c>
    </row>
    <row r="20" spans="1:17" ht="16.5" customHeight="1" x14ac:dyDescent="0.15">
      <c r="A20" s="23"/>
      <c r="B20" s="18" t="s">
        <v>28</v>
      </c>
      <c r="C20" s="23"/>
      <c r="D20" s="29">
        <f t="shared" si="0"/>
        <v>2035.336</v>
      </c>
      <c r="E20" s="38">
        <f t="shared" si="0"/>
        <v>2003.0160000000001</v>
      </c>
      <c r="F20" s="30">
        <v>74.233999999999995</v>
      </c>
      <c r="G20" s="30">
        <v>81.105000000000004</v>
      </c>
      <c r="H20" s="37">
        <v>30.629000000000001</v>
      </c>
      <c r="I20" s="30">
        <v>58.252000000000002</v>
      </c>
      <c r="J20" s="30">
        <v>442.47300000000001</v>
      </c>
      <c r="K20" s="30">
        <v>720.65899999999999</v>
      </c>
      <c r="L20" s="30">
        <v>118</v>
      </c>
      <c r="M20" s="30">
        <v>364</v>
      </c>
      <c r="N20" s="30">
        <v>1211</v>
      </c>
      <c r="O20" s="30">
        <v>696</v>
      </c>
      <c r="P20" s="30">
        <v>159</v>
      </c>
      <c r="Q20" s="30">
        <v>83</v>
      </c>
    </row>
    <row r="21" spans="1:17" ht="16.5" customHeight="1" x14ac:dyDescent="0.15">
      <c r="A21" s="23"/>
      <c r="B21" s="18" t="s">
        <v>29</v>
      </c>
      <c r="C21" s="23"/>
      <c r="D21" s="29">
        <f t="shared" si="0"/>
        <v>2357.221</v>
      </c>
      <c r="E21" s="38">
        <f t="shared" si="0"/>
        <v>1999.1030000000001</v>
      </c>
      <c r="F21" s="30">
        <v>75.584000000000003</v>
      </c>
      <c r="G21" s="30">
        <v>74.078000000000003</v>
      </c>
      <c r="H21" s="30">
        <v>31.242000000000001</v>
      </c>
      <c r="I21" s="30">
        <v>56.771000000000001</v>
      </c>
      <c r="J21" s="30">
        <v>678.39499999999998</v>
      </c>
      <c r="K21" s="30">
        <v>675.25400000000002</v>
      </c>
      <c r="L21" s="30">
        <v>145</v>
      </c>
      <c r="M21" s="30">
        <v>415</v>
      </c>
      <c r="N21" s="30">
        <v>1304</v>
      </c>
      <c r="O21" s="30">
        <v>703</v>
      </c>
      <c r="P21" s="30">
        <v>123</v>
      </c>
      <c r="Q21" s="30">
        <v>75</v>
      </c>
    </row>
    <row r="22" spans="1:17" ht="16.5" customHeight="1" x14ac:dyDescent="0.15">
      <c r="A22" s="23"/>
      <c r="B22" s="18" t="s">
        <v>30</v>
      </c>
      <c r="C22" s="23"/>
      <c r="D22" s="29">
        <f t="shared" si="0"/>
        <v>2234.2739999999999</v>
      </c>
      <c r="E22" s="38">
        <f t="shared" si="0"/>
        <v>1985.624</v>
      </c>
      <c r="F22" s="30">
        <v>109.49</v>
      </c>
      <c r="G22" s="22">
        <v>86.700999999999993</v>
      </c>
      <c r="H22" s="30">
        <v>27.917999999999999</v>
      </c>
      <c r="I22" s="30">
        <v>51.414000000000001</v>
      </c>
      <c r="J22" s="30">
        <v>636.86599999999999</v>
      </c>
      <c r="K22" s="30">
        <v>730.50900000000001</v>
      </c>
      <c r="L22" s="30">
        <v>123</v>
      </c>
      <c r="M22" s="30">
        <v>373</v>
      </c>
      <c r="N22" s="30">
        <v>1211</v>
      </c>
      <c r="O22" s="30">
        <v>675</v>
      </c>
      <c r="P22" s="30">
        <v>126</v>
      </c>
      <c r="Q22" s="30">
        <v>69</v>
      </c>
    </row>
    <row r="23" spans="1:17" ht="16.5" customHeight="1" x14ac:dyDescent="0.15">
      <c r="A23" s="39"/>
      <c r="B23" s="40" t="s">
        <v>31</v>
      </c>
      <c r="C23" s="39"/>
      <c r="D23" s="41">
        <f t="shared" si="0"/>
        <v>2641.8360000000002</v>
      </c>
      <c r="E23" s="42">
        <f t="shared" si="0"/>
        <v>2154.4989999999998</v>
      </c>
      <c r="F23" s="42">
        <v>89.028999999999996</v>
      </c>
      <c r="G23" s="42">
        <v>100.61199999999999</v>
      </c>
      <c r="H23" s="42">
        <v>34.46</v>
      </c>
      <c r="I23" s="42">
        <v>34.945</v>
      </c>
      <c r="J23" s="42">
        <v>708.34699999999998</v>
      </c>
      <c r="K23" s="42">
        <v>853.94200000000001</v>
      </c>
      <c r="L23" s="42">
        <v>110</v>
      </c>
      <c r="M23" s="42">
        <v>344</v>
      </c>
      <c r="N23" s="42">
        <v>1535</v>
      </c>
      <c r="O23" s="42">
        <v>739</v>
      </c>
      <c r="P23" s="42">
        <v>165</v>
      </c>
      <c r="Q23" s="42">
        <v>82</v>
      </c>
    </row>
    <row r="24" spans="1:17" ht="16.5" customHeight="1" x14ac:dyDescent="0.15">
      <c r="A24" s="43" t="s">
        <v>32</v>
      </c>
      <c r="B24" s="1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</row>
    <row r="26" spans="1:17" hidden="1" x14ac:dyDescent="0.15">
      <c r="D26" s="45">
        <f>SUM(D12:D23)</f>
        <v>26480.635000000002</v>
      </c>
      <c r="E26" s="45">
        <f t="shared" ref="E26:Q26" si="1">SUM(E12:E23)</f>
        <v>24653.505000000001</v>
      </c>
      <c r="F26" s="45">
        <f t="shared" si="1"/>
        <v>1019.7930000000001</v>
      </c>
      <c r="G26" s="45">
        <f t="shared" si="1"/>
        <v>1046.393</v>
      </c>
      <c r="H26" s="45">
        <f>SUM(H12:H24)</f>
        <v>357.02600000000001</v>
      </c>
      <c r="I26" s="45">
        <f t="shared" si="1"/>
        <v>541.83100000000002</v>
      </c>
      <c r="J26" s="45">
        <f t="shared" si="1"/>
        <v>7405.8160000000007</v>
      </c>
      <c r="K26" s="45">
        <f t="shared" si="1"/>
        <v>8866.280999999999</v>
      </c>
      <c r="L26" s="45">
        <f t="shared" si="1"/>
        <v>1325</v>
      </c>
      <c r="M26" s="45">
        <f t="shared" si="1"/>
        <v>5162</v>
      </c>
      <c r="N26" s="45">
        <f t="shared" si="1"/>
        <v>14482</v>
      </c>
      <c r="O26" s="45">
        <f t="shared" si="1"/>
        <v>8061</v>
      </c>
      <c r="P26" s="45">
        <f t="shared" si="1"/>
        <v>1891</v>
      </c>
      <c r="Q26" s="45">
        <f t="shared" si="1"/>
        <v>976</v>
      </c>
    </row>
    <row r="27" spans="1:17" hidden="1" x14ac:dyDescent="0.15">
      <c r="D27" s="45">
        <f>D10-D26</f>
        <v>0</v>
      </c>
      <c r="E27" s="45">
        <f>E10-E26</f>
        <v>0</v>
      </c>
      <c r="F27" s="45">
        <f>F10-F26</f>
        <v>0</v>
      </c>
      <c r="G27" s="45">
        <f t="shared" ref="G27:Q27" si="2">G10-G26</f>
        <v>0</v>
      </c>
      <c r="H27" s="45">
        <f t="shared" si="2"/>
        <v>0</v>
      </c>
      <c r="I27" s="45">
        <f t="shared" si="2"/>
        <v>0</v>
      </c>
      <c r="J27" s="45">
        <f t="shared" si="2"/>
        <v>0</v>
      </c>
      <c r="K27" s="45">
        <f t="shared" si="2"/>
        <v>0</v>
      </c>
      <c r="L27" s="45">
        <f t="shared" si="2"/>
        <v>0</v>
      </c>
      <c r="M27" s="45">
        <f t="shared" si="2"/>
        <v>0</v>
      </c>
      <c r="N27" s="45">
        <f t="shared" si="2"/>
        <v>0</v>
      </c>
      <c r="O27" s="45">
        <f t="shared" si="2"/>
        <v>0</v>
      </c>
      <c r="P27" s="45">
        <f t="shared" si="2"/>
        <v>0</v>
      </c>
      <c r="Q27" s="45">
        <f t="shared" si="2"/>
        <v>0</v>
      </c>
    </row>
    <row r="30" spans="1:17" x14ac:dyDescent="0.15">
      <c r="L30" s="46"/>
      <c r="M30" s="46"/>
      <c r="N30" s="46"/>
      <c r="O30" s="46"/>
      <c r="P30" s="46"/>
      <c r="Q30" s="46"/>
    </row>
    <row r="31" spans="1:17" x14ac:dyDescent="0.15">
      <c r="L31" s="47"/>
      <c r="M31" s="47"/>
      <c r="N31" s="47"/>
      <c r="O31" s="47"/>
      <c r="P31" s="47"/>
      <c r="Q31" s="47"/>
    </row>
    <row r="32" spans="1:17" x14ac:dyDescent="0.15">
      <c r="L32" s="47"/>
      <c r="M32" s="47"/>
      <c r="N32" s="47"/>
      <c r="O32" s="47"/>
      <c r="P32" s="47"/>
      <c r="Q32" s="47"/>
    </row>
    <row r="33" spans="12:17" x14ac:dyDescent="0.15">
      <c r="L33" s="47"/>
      <c r="M33" s="47"/>
      <c r="N33" s="47"/>
      <c r="O33" s="47"/>
      <c r="P33" s="47"/>
      <c r="Q33" s="47"/>
    </row>
    <row r="34" spans="12:17" x14ac:dyDescent="0.15">
      <c r="L34" s="47"/>
      <c r="M34" s="47"/>
      <c r="N34" s="47"/>
      <c r="O34" s="47"/>
      <c r="P34" s="47"/>
      <c r="Q34" s="47"/>
    </row>
    <row r="35" spans="12:17" x14ac:dyDescent="0.15">
      <c r="L35" s="47"/>
      <c r="M35" s="47"/>
      <c r="N35" s="47"/>
      <c r="O35" s="47"/>
      <c r="P35" s="47"/>
      <c r="Q35" s="47"/>
    </row>
    <row r="36" spans="12:17" x14ac:dyDescent="0.15">
      <c r="L36" s="47"/>
      <c r="M36" s="47"/>
      <c r="N36" s="47"/>
      <c r="O36" s="47"/>
      <c r="P36" s="47"/>
      <c r="Q36" s="47"/>
    </row>
    <row r="37" spans="12:17" x14ac:dyDescent="0.15">
      <c r="L37" s="47"/>
      <c r="M37" s="47"/>
      <c r="N37" s="47"/>
      <c r="O37" s="47"/>
      <c r="P37" s="47"/>
      <c r="Q37" s="47"/>
    </row>
    <row r="38" spans="12:17" x14ac:dyDescent="0.15">
      <c r="L38" s="47"/>
      <c r="M38" s="47"/>
      <c r="N38" s="47"/>
      <c r="O38" s="47"/>
      <c r="P38" s="47"/>
      <c r="Q38" s="47"/>
    </row>
    <row r="39" spans="12:17" x14ac:dyDescent="0.15">
      <c r="L39" s="47"/>
      <c r="M39" s="47"/>
      <c r="N39" s="47"/>
      <c r="O39" s="47"/>
      <c r="P39" s="47"/>
      <c r="Q39" s="47"/>
    </row>
    <row r="40" spans="12:17" x14ac:dyDescent="0.15">
      <c r="L40" s="47"/>
      <c r="M40" s="47"/>
      <c r="N40" s="47"/>
      <c r="O40" s="47"/>
      <c r="P40" s="47"/>
      <c r="Q40" s="47"/>
    </row>
    <row r="41" spans="12:17" x14ac:dyDescent="0.15">
      <c r="L41" s="47"/>
      <c r="M41" s="47"/>
      <c r="N41" s="47"/>
      <c r="O41" s="47"/>
      <c r="P41" s="47"/>
      <c r="Q41" s="47"/>
    </row>
    <row r="42" spans="12:17" x14ac:dyDescent="0.15">
      <c r="L42" s="47"/>
      <c r="M42" s="47"/>
      <c r="N42" s="47"/>
      <c r="O42" s="47"/>
      <c r="P42" s="47"/>
      <c r="Q42" s="47"/>
    </row>
    <row r="43" spans="12:17" x14ac:dyDescent="0.15">
      <c r="L43" s="47"/>
      <c r="M43" s="47"/>
      <c r="N43" s="47"/>
      <c r="O43" s="47"/>
      <c r="P43" s="47"/>
      <c r="Q43" s="47"/>
    </row>
  </sheetData>
  <mergeCells count="9">
    <mergeCell ref="N3:O3"/>
    <mergeCell ref="P3:Q3"/>
    <mergeCell ref="A4:C4"/>
    <mergeCell ref="A3:C3"/>
    <mergeCell ref="D3:E3"/>
    <mergeCell ref="F3:G3"/>
    <mergeCell ref="H3:I3"/>
    <mergeCell ref="J3:K3"/>
    <mergeCell ref="L3:M3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099</vt:lpstr>
      <vt:lpstr>'099'!Print_Area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2020-11-12T06:38:03Z</dcterms:created>
  <dcterms:modified xsi:type="dcterms:W3CDTF">2020-11-12T06:38:20Z</dcterms:modified>
</cp:coreProperties>
</file>