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64" sheetId="1" r:id="rId1"/>
  </sheets>
  <definedNames>
    <definedName name="_xlnm.Print_Area" localSheetId="0">'164'!$A$1:$K$38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J36" i="1"/>
  <c r="J34" i="1"/>
  <c r="J33" i="1"/>
  <c r="J30" i="1" s="1"/>
  <c r="J12" i="1" s="1"/>
  <c r="I30" i="1"/>
  <c r="I12" i="1" s="1"/>
  <c r="H30" i="1"/>
  <c r="G30" i="1"/>
  <c r="F30" i="1"/>
  <c r="E30" i="1"/>
  <c r="D30" i="1" s="1"/>
  <c r="J14" i="1"/>
  <c r="I14" i="1"/>
  <c r="H14" i="1"/>
  <c r="H12" i="1" s="1"/>
  <c r="G14" i="1"/>
  <c r="F14" i="1"/>
  <c r="E14" i="1"/>
  <c r="D14" i="1"/>
  <c r="D12" i="1" s="1"/>
  <c r="G12" i="1"/>
  <c r="F12" i="1"/>
  <c r="E12" i="1" l="1"/>
</calcChain>
</file>

<file path=xl/sharedStrings.xml><?xml version="1.0" encoding="utf-8"?>
<sst xmlns="http://schemas.openxmlformats.org/spreadsheetml/2006/main" count="57" uniqueCount="43">
  <si>
    <t>１６４　市町地方交付税の状況</t>
    <phoneticPr fontId="4"/>
  </si>
  <si>
    <t>（単位　1000円）</t>
  </si>
  <si>
    <t>県市町課「市町財政概要」</t>
    <rPh sb="1" eb="3">
      <t>シチョウ</t>
    </rPh>
    <rPh sb="3" eb="4">
      <t>カ</t>
    </rPh>
    <phoneticPr fontId="4"/>
  </si>
  <si>
    <t>年度</t>
    <rPh sb="0" eb="2">
      <t>ネンド</t>
    </rPh>
    <phoneticPr fontId="4"/>
  </si>
  <si>
    <t>交 付 税</t>
    <phoneticPr fontId="4"/>
  </si>
  <si>
    <t>震災復興</t>
    <rPh sb="0" eb="4">
      <t>シンサイフッコウ</t>
    </rPh>
    <phoneticPr fontId="4"/>
  </si>
  <si>
    <t>基準財政</t>
  </si>
  <si>
    <t>普通交付税</t>
  </si>
  <si>
    <t>特別交付税</t>
  </si>
  <si>
    <t>需 要 額</t>
    <rPh sb="0" eb="1">
      <t>モトメ</t>
    </rPh>
    <rPh sb="2" eb="3">
      <t>ヨウ</t>
    </rPh>
    <rPh sb="4" eb="5">
      <t>ガク</t>
    </rPh>
    <phoneticPr fontId="4"/>
  </si>
  <si>
    <t>収 入 額</t>
    <rPh sb="0" eb="1">
      <t>オサム</t>
    </rPh>
    <rPh sb="2" eb="3">
      <t>イリ</t>
    </rPh>
    <rPh sb="4" eb="5">
      <t>ガク</t>
    </rPh>
    <phoneticPr fontId="4"/>
  </si>
  <si>
    <t>交付基準額</t>
  </si>
  <si>
    <t>財政力指数</t>
  </si>
  <si>
    <t>市町</t>
    <rPh sb="0" eb="1">
      <t>シ</t>
    </rPh>
    <rPh sb="1" eb="2">
      <t>マチ</t>
    </rPh>
    <phoneticPr fontId="4"/>
  </si>
  <si>
    <t>決定総額</t>
  </si>
  <si>
    <t>特別交付税</t>
    <rPh sb="0" eb="5">
      <t>トクベツコウフゼイ</t>
    </rPh>
    <phoneticPr fontId="4"/>
  </si>
  <si>
    <t>Ａ</t>
  </si>
  <si>
    <t>Ｂ</t>
  </si>
  <si>
    <t xml:space="preserve"> Ａ-Ｂ</t>
  </si>
  <si>
    <t>平成</t>
    <rPh sb="0" eb="2">
      <t>ヘイセイ</t>
    </rPh>
    <phoneticPr fontId="4"/>
  </si>
  <si>
    <t>市計</t>
    <rPh sb="0" eb="1">
      <t>シ</t>
    </rPh>
    <rPh sb="1" eb="2">
      <t>ケイ</t>
    </rPh>
    <phoneticPr fontId="4"/>
  </si>
  <si>
    <t>下関市</t>
    <phoneticPr fontId="4"/>
  </si>
  <si>
    <t>宇部市</t>
    <phoneticPr fontId="4"/>
  </si>
  <si>
    <t>山口市</t>
    <phoneticPr fontId="4"/>
  </si>
  <si>
    <t>萩市</t>
    <phoneticPr fontId="4"/>
  </si>
  <si>
    <t>防府市</t>
    <phoneticPr fontId="4"/>
  </si>
  <si>
    <t>下松市</t>
    <phoneticPr fontId="4"/>
  </si>
  <si>
    <t>岩国市</t>
    <phoneticPr fontId="4"/>
  </si>
  <si>
    <t>光市</t>
    <phoneticPr fontId="4"/>
  </si>
  <si>
    <t>長門市</t>
    <phoneticPr fontId="4"/>
  </si>
  <si>
    <t>柳井市</t>
    <phoneticPr fontId="4"/>
  </si>
  <si>
    <t>美祢市</t>
    <phoneticPr fontId="4"/>
  </si>
  <si>
    <t>周南市</t>
    <rPh sb="0" eb="1">
      <t>シュウ</t>
    </rPh>
    <rPh sb="1" eb="2">
      <t>ミナミ</t>
    </rPh>
    <rPh sb="2" eb="3">
      <t>シ</t>
    </rPh>
    <phoneticPr fontId="4"/>
  </si>
  <si>
    <t>山陽小野田市</t>
    <rPh sb="0" eb="2">
      <t>サンヨウ</t>
    </rPh>
    <rPh sb="2" eb="6">
      <t>オノダシ</t>
    </rPh>
    <phoneticPr fontId="4"/>
  </si>
  <si>
    <t xml:space="preserve"> </t>
    <phoneticPr fontId="4"/>
  </si>
  <si>
    <t>町計</t>
    <rPh sb="0" eb="1">
      <t>チョウ</t>
    </rPh>
    <rPh sb="1" eb="2">
      <t>ケイ</t>
    </rPh>
    <phoneticPr fontId="4"/>
  </si>
  <si>
    <t>周防大島町</t>
    <rPh sb="0" eb="2">
      <t>スオウ</t>
    </rPh>
    <rPh sb="2" eb="4">
      <t>オオシマ</t>
    </rPh>
    <phoneticPr fontId="4"/>
  </si>
  <si>
    <t>和木町</t>
    <phoneticPr fontId="4"/>
  </si>
  <si>
    <t>上関町</t>
    <phoneticPr fontId="4"/>
  </si>
  <si>
    <t>田布施町</t>
    <phoneticPr fontId="4"/>
  </si>
  <si>
    <t>平生町</t>
    <phoneticPr fontId="4"/>
  </si>
  <si>
    <t>阿武町</t>
    <phoneticPr fontId="4"/>
  </si>
  <si>
    <t>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</si>
</sst>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##\ ###\ ###\ ##0;&quot;△&quot;###\ ###\ ###\ ##0"/>
    <numFmt numFmtId="177" formatCode="0.000_);[Red]\(0.000\)"/>
    <numFmt numFmtId="178" formatCode="###\ ###\ ###\ ##0;&quot;△&quot;###\ ###\ ###\ ##0;&quot;－&quot;"/>
    <numFmt numFmtId="179" formatCode="0.000"/>
    <numFmt numFmtId="180" formatCode="###\ ###\ ###\ ##0.000;&quot;△&quot;###\ ###\ ###\ ##0.000"/>
  </numFmts>
  <fonts count="10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 applyProtection="1"/>
    <xf numFmtId="3" fontId="1" fillId="0" borderId="0" xfId="0" applyNumberFormat="1" applyFont="1" applyAlignment="1" applyProtection="1"/>
    <xf numFmtId="3" fontId="3" fillId="2" borderId="0" xfId="0" applyNumberFormat="1" applyFont="1" applyFill="1" applyAlignment="1" applyProtection="1"/>
    <xf numFmtId="3" fontId="1" fillId="2" borderId="0" xfId="0" applyNumberFormat="1" applyFont="1" applyFill="1" applyAlignment="1" applyProtection="1"/>
    <xf numFmtId="0" fontId="5" fillId="0" borderId="0" xfId="0" applyFont="1" applyProtection="1">
      <alignment vertical="center"/>
    </xf>
    <xf numFmtId="3" fontId="1" fillId="0" borderId="0" xfId="0" applyNumberFormat="1" applyFont="1" applyAlignment="1" applyProtection="1">
      <alignment horizontal="right"/>
    </xf>
    <xf numFmtId="3" fontId="1" fillId="3" borderId="1" xfId="0" applyNumberFormat="1" applyFont="1" applyFill="1" applyBorder="1" applyAlignment="1" applyProtection="1">
      <alignment horizontal="distributed" indent="1"/>
    </xf>
    <xf numFmtId="3" fontId="1" fillId="3" borderId="2" xfId="0" applyNumberFormat="1" applyFont="1" applyFill="1" applyBorder="1" applyAlignment="1" applyProtection="1">
      <alignment horizontal="distributed" indent="1"/>
    </xf>
    <xf numFmtId="3" fontId="1" fillId="3" borderId="3" xfId="0" applyNumberFormat="1" applyFont="1" applyFill="1" applyBorder="1" applyAlignment="1" applyProtection="1">
      <alignment horizontal="center"/>
    </xf>
    <xf numFmtId="3" fontId="1" fillId="3" borderId="3" xfId="0" applyNumberFormat="1" applyFont="1" applyFill="1" applyBorder="1" applyAlignment="1" applyProtection="1"/>
    <xf numFmtId="3" fontId="1" fillId="3" borderId="1" xfId="0" applyNumberFormat="1" applyFont="1" applyFill="1" applyBorder="1" applyAlignment="1" applyProtection="1"/>
    <xf numFmtId="3" fontId="1" fillId="3" borderId="0" xfId="0" applyNumberFormat="1" applyFont="1" applyFill="1" applyBorder="1" applyAlignment="1" applyProtection="1">
      <alignment horizontal="distributed" indent="1"/>
    </xf>
    <xf numFmtId="0" fontId="1" fillId="3" borderId="0" xfId="0" applyFont="1" applyFill="1" applyBorder="1" applyAlignment="1" applyProtection="1">
      <alignment horizontal="distributed" indent="1"/>
    </xf>
    <xf numFmtId="0" fontId="1" fillId="3" borderId="4" xfId="0" applyFont="1" applyFill="1" applyBorder="1" applyAlignment="1" applyProtection="1">
      <alignment horizontal="distributed" indent="1"/>
    </xf>
    <xf numFmtId="3" fontId="1" fillId="3" borderId="5" xfId="0" applyNumberFormat="1" applyFont="1" applyFill="1" applyBorder="1" applyAlignment="1" applyProtection="1">
      <alignment horizontal="center"/>
    </xf>
    <xf numFmtId="3" fontId="1" fillId="3" borderId="5" xfId="0" applyNumberFormat="1" applyFont="1" applyFill="1" applyBorder="1" applyAlignment="1" applyProtection="1">
      <alignment horizontal="center" wrapText="1"/>
    </xf>
    <xf numFmtId="3" fontId="1" fillId="3" borderId="0" xfId="0" applyNumberFormat="1" applyFont="1" applyFill="1" applyBorder="1" applyAlignment="1" applyProtection="1">
      <alignment horizontal="center"/>
    </xf>
    <xf numFmtId="3" fontId="1" fillId="3" borderId="6" xfId="0" applyNumberFormat="1" applyFont="1" applyFill="1" applyBorder="1" applyAlignment="1" applyProtection="1">
      <alignment horizontal="distributed" indent="1"/>
    </xf>
    <xf numFmtId="3" fontId="1" fillId="3" borderId="7" xfId="0" applyNumberFormat="1" applyFont="1" applyFill="1" applyBorder="1" applyAlignment="1" applyProtection="1">
      <alignment horizontal="distributed" indent="1"/>
    </xf>
    <xf numFmtId="3" fontId="1" fillId="3" borderId="8" xfId="0" applyNumberFormat="1" applyFont="1" applyFill="1" applyBorder="1" applyAlignment="1" applyProtection="1">
      <alignment horizontal="center"/>
    </xf>
    <xf numFmtId="3" fontId="1" fillId="3" borderId="8" xfId="0" applyNumberFormat="1" applyFont="1" applyFill="1" applyBorder="1" applyAlignment="1" applyProtection="1"/>
    <xf numFmtId="3" fontId="1" fillId="3" borderId="6" xfId="0" applyNumberFormat="1" applyFont="1" applyFill="1" applyBorder="1" applyAlignment="1" applyProtection="1"/>
    <xf numFmtId="3" fontId="1" fillId="3" borderId="0" xfId="0" applyNumberFormat="1" applyFont="1" applyFill="1" applyBorder="1" applyAlignment="1" applyProtection="1">
      <alignment horizontal="distributed" indent="2"/>
    </xf>
    <xf numFmtId="3" fontId="1" fillId="3" borderId="4" xfId="0" applyNumberFormat="1" applyFont="1" applyFill="1" applyBorder="1" applyAlignment="1" applyProtection="1">
      <alignment horizontal="distributed" indent="2"/>
    </xf>
    <xf numFmtId="176" fontId="6" fillId="0" borderId="9" xfId="0" applyNumberFormat="1" applyFont="1" applyBorder="1" applyAlignment="1" applyProtection="1">
      <alignment horizontal="right"/>
    </xf>
    <xf numFmtId="177" fontId="6" fillId="0" borderId="9" xfId="0" applyNumberFormat="1" applyFont="1" applyBorder="1" applyAlignment="1" applyProtection="1">
      <alignment horizontal="right"/>
    </xf>
    <xf numFmtId="0" fontId="0" fillId="0" borderId="0" xfId="0" applyProtection="1">
      <alignment vertical="center"/>
    </xf>
    <xf numFmtId="3" fontId="1" fillId="3" borderId="0" xfId="0" applyNumberFormat="1" applyFont="1" applyFill="1" applyAlignment="1" applyProtection="1">
      <alignment horizontal="right"/>
    </xf>
    <xf numFmtId="0" fontId="1" fillId="3" borderId="0" xfId="0" applyNumberFormat="1" applyFont="1" applyFill="1" applyAlignment="1" applyProtection="1">
      <alignment horizontal="center"/>
    </xf>
    <xf numFmtId="3" fontId="1" fillId="3" borderId="4" xfId="0" applyNumberFormat="1" applyFont="1" applyFill="1" applyBorder="1" applyAlignment="1" applyProtection="1"/>
    <xf numFmtId="178" fontId="6" fillId="0" borderId="0" xfId="0" applyNumberFormat="1" applyFont="1" applyBorder="1" applyAlignment="1" applyProtection="1">
      <alignment horizontal="right"/>
    </xf>
    <xf numFmtId="179" fontId="6" fillId="0" borderId="0" xfId="0" applyNumberFormat="1" applyFont="1" applyBorder="1" applyAlignment="1" applyProtection="1">
      <alignment horizontal="right"/>
    </xf>
    <xf numFmtId="3" fontId="1" fillId="3" borderId="0" xfId="0" applyNumberFormat="1" applyFont="1" applyFill="1" applyAlignment="1" applyProtection="1"/>
    <xf numFmtId="3" fontId="7" fillId="3" borderId="4" xfId="0" applyNumberFormat="1" applyFont="1" applyFill="1" applyBorder="1" applyAlignment="1" applyProtection="1"/>
    <xf numFmtId="0" fontId="0" fillId="0" borderId="0" xfId="0" applyFont="1" applyProtection="1">
      <alignment vertical="center"/>
    </xf>
    <xf numFmtId="3" fontId="6" fillId="3" borderId="0" xfId="0" applyNumberFormat="1" applyFont="1" applyFill="1" applyAlignment="1" applyProtection="1"/>
    <xf numFmtId="3" fontId="6" fillId="3" borderId="0" xfId="0" applyNumberFormat="1" applyFont="1" applyFill="1" applyAlignment="1" applyProtection="1">
      <alignment horizontal="center"/>
    </xf>
    <xf numFmtId="3" fontId="6" fillId="3" borderId="4" xfId="0" applyNumberFormat="1" applyFont="1" applyFill="1" applyBorder="1" applyAlignment="1" applyProtection="1"/>
    <xf numFmtId="177" fontId="6" fillId="0" borderId="0" xfId="0" applyNumberFormat="1" applyFont="1" applyBorder="1" applyAlignment="1" applyProtection="1">
      <alignment horizontal="right"/>
    </xf>
    <xf numFmtId="3" fontId="8" fillId="3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center"/>
    </xf>
    <xf numFmtId="3" fontId="8" fillId="3" borderId="4" xfId="0" applyNumberFormat="1" applyFont="1" applyFill="1" applyBorder="1" applyAlignment="1" applyProtection="1"/>
    <xf numFmtId="178" fontId="8" fillId="0" borderId="0" xfId="0" applyNumberFormat="1" applyFont="1" applyFill="1" applyBorder="1" applyAlignment="1" applyProtection="1">
      <alignment horizontal="right"/>
    </xf>
    <xf numFmtId="179" fontId="8" fillId="0" borderId="0" xfId="0" applyNumberFormat="1" applyFont="1" applyFill="1" applyBorder="1" applyAlignment="1" applyProtection="1">
      <alignment horizontal="right"/>
    </xf>
    <xf numFmtId="178" fontId="6" fillId="0" borderId="0" xfId="0" applyNumberFormat="1" applyFont="1" applyFill="1" applyBorder="1" applyAlignment="1" applyProtection="1">
      <alignment horizontal="right"/>
    </xf>
    <xf numFmtId="179" fontId="6" fillId="0" borderId="0" xfId="0" applyNumberFormat="1" applyFont="1" applyFill="1" applyBorder="1" applyAlignment="1" applyProtection="1">
      <alignment horizontal="right"/>
    </xf>
    <xf numFmtId="3" fontId="8" fillId="3" borderId="0" xfId="0" applyNumberFormat="1" applyFont="1" applyFill="1" applyAlignment="1" applyProtection="1">
      <alignment horizontal="distributed" indent="1"/>
    </xf>
    <xf numFmtId="3" fontId="8" fillId="3" borderId="4" xfId="0" applyNumberFormat="1" applyFont="1" applyFill="1" applyBorder="1" applyAlignment="1" applyProtection="1">
      <alignment horizontal="distributed" indent="1"/>
    </xf>
    <xf numFmtId="0" fontId="6" fillId="3" borderId="0" xfId="0" applyFont="1" applyFill="1" applyAlignment="1" applyProtection="1"/>
    <xf numFmtId="0" fontId="6" fillId="3" borderId="4" xfId="0" applyFont="1" applyFill="1" applyBorder="1" applyAlignment="1" applyProtection="1"/>
    <xf numFmtId="3" fontId="1" fillId="3" borderId="0" xfId="0" applyNumberFormat="1" applyFont="1" applyFill="1" applyAlignment="1" applyProtection="1">
      <alignment horizontal="distributed"/>
    </xf>
    <xf numFmtId="3" fontId="1" fillId="3" borderId="4" xfId="0" applyNumberFormat="1" applyFont="1" applyFill="1" applyBorder="1" applyAlignment="1" applyProtection="1">
      <alignment horizontal="distributed"/>
    </xf>
    <xf numFmtId="0" fontId="9" fillId="0" borderId="0" xfId="0" applyFont="1" applyProtection="1">
      <alignment vertical="center"/>
    </xf>
    <xf numFmtId="176" fontId="6" fillId="0" borderId="0" xfId="0" applyNumberFormat="1" applyFont="1" applyFill="1" applyBorder="1" applyAlignment="1" applyProtection="1">
      <alignment horizontal="right"/>
    </xf>
    <xf numFmtId="3" fontId="6" fillId="3" borderId="10" xfId="0" applyNumberFormat="1" applyFont="1" applyFill="1" applyBorder="1" applyAlignment="1" applyProtection="1"/>
    <xf numFmtId="0" fontId="6" fillId="3" borderId="10" xfId="0" applyFont="1" applyFill="1" applyBorder="1" applyAlignment="1" applyProtection="1"/>
    <xf numFmtId="0" fontId="6" fillId="3" borderId="11" xfId="0" applyFont="1" applyFill="1" applyBorder="1" applyAlignment="1" applyProtection="1"/>
    <xf numFmtId="176" fontId="6" fillId="0" borderId="10" xfId="0" applyNumberFormat="1" applyFont="1" applyBorder="1" applyAlignment="1" applyProtection="1">
      <alignment horizontal="right"/>
    </xf>
    <xf numFmtId="179" fontId="6" fillId="0" borderId="10" xfId="0" applyNumberFormat="1" applyFont="1" applyBorder="1" applyAlignment="1" applyProtection="1">
      <alignment horizontal="right"/>
    </xf>
    <xf numFmtId="176" fontId="6" fillId="0" borderId="0" xfId="0" applyNumberFormat="1" applyFont="1" applyBorder="1" applyAlignment="1" applyProtection="1">
      <alignment horizontal="right"/>
    </xf>
    <xf numFmtId="180" fontId="6" fillId="0" borderId="0" xfId="0" applyNumberFormat="1" applyFont="1" applyBorder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39"/>
  <sheetViews>
    <sheetView showGridLines="0"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8.75" x14ac:dyDescent="0.4"/>
  <cols>
    <col min="1" max="1" width="4.625" style="27" customWidth="1"/>
    <col min="2" max="2" width="3.625" style="27" customWidth="1"/>
    <col min="3" max="3" width="4.625" style="27" customWidth="1"/>
    <col min="4" max="11" width="15" style="27" customWidth="1"/>
    <col min="12" max="16384" width="9" style="27"/>
  </cols>
  <sheetData>
    <row r="1" spans="1:13" s="5" customFormat="1" ht="17.25" x14ac:dyDescent="0.2">
      <c r="A1" s="1"/>
      <c r="B1" s="1"/>
      <c r="C1" s="2"/>
      <c r="D1" s="3" t="s">
        <v>0</v>
      </c>
      <c r="E1" s="4"/>
      <c r="F1" s="2"/>
      <c r="G1" s="2"/>
      <c r="H1" s="2"/>
      <c r="I1" s="2"/>
      <c r="J1" s="2"/>
      <c r="K1" s="2"/>
    </row>
    <row r="2" spans="1:13" s="5" customFormat="1" ht="17.25" customHeight="1" thickBot="1" x14ac:dyDescent="0.2">
      <c r="A2" s="2" t="s">
        <v>1</v>
      </c>
      <c r="B2" s="1"/>
      <c r="C2" s="2"/>
      <c r="D2" s="2"/>
      <c r="E2" s="2"/>
      <c r="F2" s="2"/>
      <c r="G2" s="2"/>
      <c r="H2" s="2"/>
      <c r="I2" s="2"/>
      <c r="J2" s="2"/>
      <c r="K2" s="6" t="s">
        <v>2</v>
      </c>
    </row>
    <row r="3" spans="1:13" s="5" customFormat="1" ht="17.25" customHeight="1" thickTop="1" x14ac:dyDescent="0.15">
      <c r="A3" s="7" t="s">
        <v>3</v>
      </c>
      <c r="B3" s="7"/>
      <c r="C3" s="8"/>
      <c r="D3" s="9" t="s">
        <v>4</v>
      </c>
      <c r="E3" s="10"/>
      <c r="F3" s="10"/>
      <c r="G3" s="9" t="s">
        <v>5</v>
      </c>
      <c r="H3" s="9" t="s">
        <v>6</v>
      </c>
      <c r="I3" s="9" t="s">
        <v>6</v>
      </c>
      <c r="J3" s="9" t="s">
        <v>7</v>
      </c>
      <c r="K3" s="11"/>
    </row>
    <row r="4" spans="1:13" s="5" customFormat="1" ht="17.25" customHeight="1" x14ac:dyDescent="0.15">
      <c r="A4" s="12"/>
      <c r="B4" s="13"/>
      <c r="C4" s="14"/>
      <c r="D4" s="15"/>
      <c r="E4" s="15" t="s">
        <v>7</v>
      </c>
      <c r="F4" s="15" t="s">
        <v>8</v>
      </c>
      <c r="G4" s="16"/>
      <c r="H4" s="15" t="s">
        <v>9</v>
      </c>
      <c r="I4" s="15" t="s">
        <v>10</v>
      </c>
      <c r="J4" s="15" t="s">
        <v>11</v>
      </c>
      <c r="K4" s="17" t="s">
        <v>12</v>
      </c>
    </row>
    <row r="5" spans="1:13" s="5" customFormat="1" ht="17.25" customHeight="1" x14ac:dyDescent="0.15">
      <c r="A5" s="18" t="s">
        <v>13</v>
      </c>
      <c r="B5" s="18"/>
      <c r="C5" s="19"/>
      <c r="D5" s="20" t="s">
        <v>14</v>
      </c>
      <c r="E5" s="21"/>
      <c r="F5" s="21"/>
      <c r="G5" s="20" t="s">
        <v>15</v>
      </c>
      <c r="H5" s="20" t="s">
        <v>16</v>
      </c>
      <c r="I5" s="20" t="s">
        <v>17</v>
      </c>
      <c r="J5" s="20" t="s">
        <v>18</v>
      </c>
      <c r="K5" s="22"/>
    </row>
    <row r="6" spans="1:13" ht="10.5" customHeight="1" x14ac:dyDescent="0.15">
      <c r="A6" s="23"/>
      <c r="B6" s="23"/>
      <c r="C6" s="24"/>
      <c r="D6" s="25"/>
      <c r="E6" s="25"/>
      <c r="F6" s="25"/>
      <c r="G6" s="25"/>
      <c r="H6" s="25"/>
      <c r="I6" s="25"/>
      <c r="J6" s="25"/>
      <c r="K6" s="26"/>
    </row>
    <row r="7" spans="1:13" ht="17.25" customHeight="1" x14ac:dyDescent="0.15">
      <c r="A7" s="28" t="s">
        <v>19</v>
      </c>
      <c r="B7" s="29">
        <v>26</v>
      </c>
      <c r="C7" s="30" t="s">
        <v>3</v>
      </c>
      <c r="D7" s="31">
        <v>146201653</v>
      </c>
      <c r="E7" s="31">
        <v>129436961</v>
      </c>
      <c r="F7" s="31">
        <v>16764681</v>
      </c>
      <c r="G7" s="31">
        <v>11</v>
      </c>
      <c r="H7" s="31">
        <v>290440009</v>
      </c>
      <c r="I7" s="31">
        <v>161003048</v>
      </c>
      <c r="J7" s="31">
        <v>129436961</v>
      </c>
      <c r="K7" s="32">
        <v>0.60199999999999998</v>
      </c>
    </row>
    <row r="8" spans="1:13" ht="17.25" customHeight="1" x14ac:dyDescent="0.15">
      <c r="A8" s="28"/>
      <c r="B8" s="29">
        <v>27</v>
      </c>
      <c r="C8" s="30"/>
      <c r="D8" s="31">
        <v>144794604</v>
      </c>
      <c r="E8" s="31">
        <v>128164729</v>
      </c>
      <c r="F8" s="31">
        <v>16629817</v>
      </c>
      <c r="G8" s="31">
        <v>58</v>
      </c>
      <c r="H8" s="31">
        <v>293403222</v>
      </c>
      <c r="I8" s="31">
        <v>165238493</v>
      </c>
      <c r="J8" s="31">
        <v>128164729</v>
      </c>
      <c r="K8" s="32">
        <v>0.59799999999999998</v>
      </c>
    </row>
    <row r="9" spans="1:13" ht="17.25" customHeight="1" x14ac:dyDescent="0.15">
      <c r="A9" s="33"/>
      <c r="B9" s="29">
        <v>28</v>
      </c>
      <c r="C9" s="30"/>
      <c r="D9" s="31">
        <v>141310504</v>
      </c>
      <c r="E9" s="31">
        <v>125202497</v>
      </c>
      <c r="F9" s="31">
        <v>16108002</v>
      </c>
      <c r="G9" s="31">
        <v>5</v>
      </c>
      <c r="H9" s="31">
        <v>292978599</v>
      </c>
      <c r="I9" s="31">
        <v>167535084</v>
      </c>
      <c r="J9" s="31">
        <v>125443515</v>
      </c>
      <c r="K9" s="32">
        <v>0.59399999999999997</v>
      </c>
    </row>
    <row r="10" spans="1:13" s="35" customFormat="1" ht="17.25" customHeight="1" x14ac:dyDescent="0.4">
      <c r="A10" s="33"/>
      <c r="B10" s="29">
        <v>29</v>
      </c>
      <c r="C10" s="34"/>
      <c r="D10" s="31">
        <v>136124002</v>
      </c>
      <c r="E10" s="31">
        <v>120705022</v>
      </c>
      <c r="F10" s="31">
        <v>15418975</v>
      </c>
      <c r="G10" s="31">
        <v>5</v>
      </c>
      <c r="H10" s="31">
        <v>289000964</v>
      </c>
      <c r="I10" s="31">
        <v>168067953</v>
      </c>
      <c r="J10" s="31">
        <v>120933011</v>
      </c>
      <c r="K10" s="32">
        <v>0.59599999999999997</v>
      </c>
    </row>
    <row r="11" spans="1:13" ht="17.25" customHeight="1" x14ac:dyDescent="0.15">
      <c r="A11" s="36"/>
      <c r="B11" s="37"/>
      <c r="C11" s="38"/>
      <c r="D11" s="31"/>
      <c r="E11" s="31"/>
      <c r="F11" s="31"/>
      <c r="G11" s="31"/>
      <c r="H11" s="31"/>
      <c r="I11" s="31"/>
      <c r="J11" s="31"/>
      <c r="K11" s="39"/>
    </row>
    <row r="12" spans="1:13" ht="17.25" customHeight="1" x14ac:dyDescent="0.15">
      <c r="A12" s="40"/>
      <c r="B12" s="41">
        <v>30</v>
      </c>
      <c r="C12" s="42"/>
      <c r="D12" s="43">
        <f>D14+D30</f>
        <v>134444744</v>
      </c>
      <c r="E12" s="43">
        <f t="shared" ref="E12:J12" si="0">E14+E30</f>
        <v>117256673</v>
      </c>
      <c r="F12" s="43">
        <f t="shared" si="0"/>
        <v>17188071</v>
      </c>
      <c r="G12" s="43">
        <f t="shared" si="0"/>
        <v>0</v>
      </c>
      <c r="H12" s="43">
        <f t="shared" si="0"/>
        <v>287295879</v>
      </c>
      <c r="I12" s="43">
        <f t="shared" si="0"/>
        <v>170039206</v>
      </c>
      <c r="J12" s="43">
        <f t="shared" si="0"/>
        <v>117256673</v>
      </c>
      <c r="K12" s="44">
        <v>0.60099999999999998</v>
      </c>
    </row>
    <row r="13" spans="1:13" ht="17.25" customHeight="1" x14ac:dyDescent="0.15">
      <c r="A13" s="36"/>
      <c r="B13" s="36"/>
      <c r="C13" s="38"/>
      <c r="D13" s="45"/>
      <c r="E13" s="45"/>
      <c r="F13" s="45"/>
      <c r="G13" s="45"/>
      <c r="H13" s="45"/>
      <c r="I13" s="45"/>
      <c r="J13" s="45"/>
      <c r="K13" s="46"/>
    </row>
    <row r="14" spans="1:13" ht="17.25" customHeight="1" x14ac:dyDescent="0.15">
      <c r="A14" s="47" t="s">
        <v>20</v>
      </c>
      <c r="B14" s="47"/>
      <c r="C14" s="48"/>
      <c r="D14" s="43">
        <f>SUM(E14:G14)</f>
        <v>119076440</v>
      </c>
      <c r="E14" s="43">
        <f t="shared" ref="E14:J14" si="1">SUM(E16:E28)</f>
        <v>103450645</v>
      </c>
      <c r="F14" s="43">
        <f t="shared" si="1"/>
        <v>15625795</v>
      </c>
      <c r="G14" s="43">
        <f t="shared" si="1"/>
        <v>0</v>
      </c>
      <c r="H14" s="43">
        <f t="shared" si="1"/>
        <v>267542887</v>
      </c>
      <c r="I14" s="43">
        <f t="shared" si="1"/>
        <v>164092242</v>
      </c>
      <c r="J14" s="43">
        <f t="shared" si="1"/>
        <v>103450645</v>
      </c>
      <c r="K14" s="44">
        <v>0.624</v>
      </c>
    </row>
    <row r="15" spans="1:13" ht="17.25" customHeight="1" x14ac:dyDescent="0.15">
      <c r="A15" s="36"/>
      <c r="B15" s="49"/>
      <c r="C15" s="50"/>
      <c r="D15" s="45"/>
      <c r="E15" s="45"/>
      <c r="F15" s="45"/>
      <c r="G15" s="45"/>
      <c r="H15" s="45"/>
      <c r="I15" s="45"/>
      <c r="J15" s="45"/>
      <c r="K15" s="46"/>
    </row>
    <row r="16" spans="1:13" ht="17.25" customHeight="1" x14ac:dyDescent="0.15">
      <c r="A16" s="51" t="s">
        <v>21</v>
      </c>
      <c r="B16" s="51"/>
      <c r="C16" s="52"/>
      <c r="D16" s="45">
        <v>25585474</v>
      </c>
      <c r="E16" s="45">
        <v>23848445</v>
      </c>
      <c r="F16" s="45">
        <v>1737029</v>
      </c>
      <c r="G16" s="45">
        <v>0</v>
      </c>
      <c r="H16" s="45">
        <v>53132541</v>
      </c>
      <c r="I16" s="45">
        <v>29284096</v>
      </c>
      <c r="J16" s="45">
        <v>23848445</v>
      </c>
      <c r="K16" s="46">
        <v>0.55500000000000005</v>
      </c>
      <c r="L16" s="53"/>
      <c r="M16" s="53"/>
    </row>
    <row r="17" spans="1:13" ht="17.25" customHeight="1" x14ac:dyDescent="0.15">
      <c r="A17" s="51" t="s">
        <v>22</v>
      </c>
      <c r="B17" s="51"/>
      <c r="C17" s="52"/>
      <c r="D17" s="45">
        <v>8594180</v>
      </c>
      <c r="E17" s="45">
        <v>7574278</v>
      </c>
      <c r="F17" s="45">
        <v>1019902</v>
      </c>
      <c r="G17" s="45">
        <v>0</v>
      </c>
      <c r="H17" s="45">
        <v>28047952</v>
      </c>
      <c r="I17" s="45">
        <v>20473674</v>
      </c>
      <c r="J17" s="45">
        <v>7574278</v>
      </c>
      <c r="K17" s="46">
        <v>0.73599999999999999</v>
      </c>
      <c r="L17" s="53"/>
      <c r="M17" s="53"/>
    </row>
    <row r="18" spans="1:13" ht="17.25" customHeight="1" x14ac:dyDescent="0.15">
      <c r="A18" s="51" t="s">
        <v>23</v>
      </c>
      <c r="B18" s="51"/>
      <c r="C18" s="52"/>
      <c r="D18" s="45">
        <v>15533050</v>
      </c>
      <c r="E18" s="45">
        <v>13704019</v>
      </c>
      <c r="F18" s="45">
        <v>1829031</v>
      </c>
      <c r="G18" s="45">
        <v>0</v>
      </c>
      <c r="H18" s="45">
        <v>36785060</v>
      </c>
      <c r="I18" s="45">
        <v>23081041</v>
      </c>
      <c r="J18" s="45">
        <v>13704019</v>
      </c>
      <c r="K18" s="46">
        <v>0.64400000000000002</v>
      </c>
      <c r="L18" s="53"/>
      <c r="M18" s="53"/>
    </row>
    <row r="19" spans="1:13" ht="17.25" customHeight="1" x14ac:dyDescent="0.15">
      <c r="A19" s="51" t="s">
        <v>24</v>
      </c>
      <c r="B19" s="51"/>
      <c r="C19" s="52"/>
      <c r="D19" s="45">
        <v>12086761</v>
      </c>
      <c r="E19" s="45">
        <v>10582927</v>
      </c>
      <c r="F19" s="45">
        <v>1503834</v>
      </c>
      <c r="G19" s="45">
        <v>0</v>
      </c>
      <c r="H19" s="45">
        <v>15582104</v>
      </c>
      <c r="I19" s="45">
        <v>4999177</v>
      </c>
      <c r="J19" s="45">
        <v>10582927</v>
      </c>
      <c r="K19" s="46">
        <v>0.32600000000000001</v>
      </c>
      <c r="L19" s="53"/>
      <c r="M19" s="53"/>
    </row>
    <row r="20" spans="1:13" ht="17.25" customHeight="1" x14ac:dyDescent="0.15">
      <c r="A20" s="51" t="s">
        <v>25</v>
      </c>
      <c r="B20" s="51"/>
      <c r="C20" s="52"/>
      <c r="D20" s="45">
        <v>3878970</v>
      </c>
      <c r="E20" s="45">
        <v>3129192</v>
      </c>
      <c r="F20" s="45">
        <v>749778</v>
      </c>
      <c r="G20" s="45">
        <v>0</v>
      </c>
      <c r="H20" s="45">
        <v>17466052</v>
      </c>
      <c r="I20" s="45">
        <v>14336860</v>
      </c>
      <c r="J20" s="45">
        <v>3129192</v>
      </c>
      <c r="K20" s="46">
        <v>0.82099999999999995</v>
      </c>
      <c r="L20" s="53"/>
      <c r="M20" s="53"/>
    </row>
    <row r="21" spans="1:13" ht="17.25" customHeight="1" x14ac:dyDescent="0.15">
      <c r="A21" s="51" t="s">
        <v>26</v>
      </c>
      <c r="B21" s="51"/>
      <c r="C21" s="52"/>
      <c r="D21" s="45">
        <v>1188131</v>
      </c>
      <c r="E21" s="45">
        <v>812293</v>
      </c>
      <c r="F21" s="45">
        <v>375838</v>
      </c>
      <c r="G21" s="45">
        <v>0</v>
      </c>
      <c r="H21" s="45">
        <v>8659084</v>
      </c>
      <c r="I21" s="45">
        <v>7846791</v>
      </c>
      <c r="J21" s="45">
        <v>812293</v>
      </c>
      <c r="K21" s="46">
        <v>0.90600000000000003</v>
      </c>
      <c r="L21" s="53"/>
      <c r="M21" s="53"/>
    </row>
    <row r="22" spans="1:13" ht="17.25" customHeight="1" x14ac:dyDescent="0.15">
      <c r="A22" s="51" t="s">
        <v>27</v>
      </c>
      <c r="B22" s="51"/>
      <c r="C22" s="52"/>
      <c r="D22" s="45">
        <v>15895809</v>
      </c>
      <c r="E22" s="45">
        <v>12836194</v>
      </c>
      <c r="F22" s="45">
        <v>3059615</v>
      </c>
      <c r="G22" s="45">
        <v>0</v>
      </c>
      <c r="H22" s="45">
        <v>29075323</v>
      </c>
      <c r="I22" s="45">
        <v>16239129</v>
      </c>
      <c r="J22" s="45">
        <v>12836194</v>
      </c>
      <c r="K22" s="46">
        <v>0.57999999999999996</v>
      </c>
      <c r="L22" s="53"/>
      <c r="M22" s="53"/>
    </row>
    <row r="23" spans="1:13" ht="17.25" customHeight="1" x14ac:dyDescent="0.15">
      <c r="A23" s="51" t="s">
        <v>28</v>
      </c>
      <c r="B23" s="51"/>
      <c r="C23" s="52"/>
      <c r="D23" s="45">
        <v>3965752</v>
      </c>
      <c r="E23" s="45">
        <v>3197927</v>
      </c>
      <c r="F23" s="45">
        <v>767825</v>
      </c>
      <c r="G23" s="45">
        <v>0</v>
      </c>
      <c r="H23" s="45">
        <v>9861913</v>
      </c>
      <c r="I23" s="45">
        <v>6663986</v>
      </c>
      <c r="J23" s="45">
        <v>3197927</v>
      </c>
      <c r="K23" s="46">
        <v>0.68899999999999995</v>
      </c>
      <c r="L23" s="53"/>
      <c r="M23" s="53"/>
    </row>
    <row r="24" spans="1:13" ht="17.25" customHeight="1" x14ac:dyDescent="0.15">
      <c r="A24" s="51" t="s">
        <v>29</v>
      </c>
      <c r="B24" s="51"/>
      <c r="C24" s="52"/>
      <c r="D24" s="45">
        <v>8137608</v>
      </c>
      <c r="E24" s="45">
        <v>7162405</v>
      </c>
      <c r="F24" s="45">
        <v>975203</v>
      </c>
      <c r="G24" s="45">
        <v>0</v>
      </c>
      <c r="H24" s="45">
        <v>10985447</v>
      </c>
      <c r="I24" s="45">
        <v>3823042</v>
      </c>
      <c r="J24" s="45">
        <v>7162405</v>
      </c>
      <c r="K24" s="46">
        <v>0.35599999999999998</v>
      </c>
      <c r="L24" s="53"/>
      <c r="M24" s="53"/>
    </row>
    <row r="25" spans="1:13" ht="17.25" customHeight="1" x14ac:dyDescent="0.15">
      <c r="A25" s="51" t="s">
        <v>30</v>
      </c>
      <c r="B25" s="51"/>
      <c r="C25" s="52"/>
      <c r="D25" s="45">
        <v>4556919</v>
      </c>
      <c r="E25" s="45">
        <v>3762994</v>
      </c>
      <c r="F25" s="45">
        <v>793925</v>
      </c>
      <c r="G25" s="45">
        <v>0</v>
      </c>
      <c r="H25" s="45">
        <v>7927618</v>
      </c>
      <c r="I25" s="45">
        <v>4164624</v>
      </c>
      <c r="J25" s="45">
        <v>3762994</v>
      </c>
      <c r="K25" s="46">
        <v>0.52900000000000003</v>
      </c>
      <c r="L25" s="53"/>
      <c r="M25" s="53"/>
    </row>
    <row r="26" spans="1:13" ht="17.25" customHeight="1" x14ac:dyDescent="0.15">
      <c r="A26" s="51" t="s">
        <v>31</v>
      </c>
      <c r="B26" s="51"/>
      <c r="C26" s="52"/>
      <c r="D26" s="45">
        <v>6529349</v>
      </c>
      <c r="E26" s="45">
        <v>5355881</v>
      </c>
      <c r="F26" s="45">
        <v>1173468</v>
      </c>
      <c r="G26" s="45">
        <v>0</v>
      </c>
      <c r="H26" s="45">
        <v>8411918</v>
      </c>
      <c r="I26" s="45">
        <v>3056037</v>
      </c>
      <c r="J26" s="45">
        <v>5355881</v>
      </c>
      <c r="K26" s="46">
        <v>0.373</v>
      </c>
      <c r="L26" s="53"/>
      <c r="M26" s="53"/>
    </row>
    <row r="27" spans="1:13" ht="17.25" customHeight="1" x14ac:dyDescent="0.15">
      <c r="A27" s="51" t="s">
        <v>32</v>
      </c>
      <c r="B27" s="51"/>
      <c r="C27" s="52"/>
      <c r="D27" s="45">
        <v>7121698</v>
      </c>
      <c r="E27" s="45">
        <v>6113958</v>
      </c>
      <c r="F27" s="45">
        <v>1007740</v>
      </c>
      <c r="G27" s="45">
        <v>0</v>
      </c>
      <c r="H27" s="45">
        <v>27783291</v>
      </c>
      <c r="I27" s="45">
        <v>21669333</v>
      </c>
      <c r="J27" s="45">
        <v>6113958</v>
      </c>
      <c r="K27" s="46">
        <v>0.80100000000000005</v>
      </c>
      <c r="L27" s="53"/>
      <c r="M27" s="53"/>
    </row>
    <row r="28" spans="1:13" ht="17.25" customHeight="1" x14ac:dyDescent="0.15">
      <c r="A28" s="51" t="s">
        <v>33</v>
      </c>
      <c r="B28" s="51"/>
      <c r="C28" s="52"/>
      <c r="D28" s="45">
        <v>6002739</v>
      </c>
      <c r="E28" s="45">
        <v>5370132</v>
      </c>
      <c r="F28" s="45">
        <v>632607</v>
      </c>
      <c r="G28" s="45">
        <v>0</v>
      </c>
      <c r="H28" s="45">
        <v>13824584</v>
      </c>
      <c r="I28" s="45">
        <v>8454452</v>
      </c>
      <c r="J28" s="45">
        <v>5370132</v>
      </c>
      <c r="K28" s="46">
        <v>0.61599999999999999</v>
      </c>
      <c r="L28" s="53"/>
      <c r="M28" s="53"/>
    </row>
    <row r="29" spans="1:13" ht="17.25" customHeight="1" x14ac:dyDescent="0.15">
      <c r="A29" s="36"/>
      <c r="B29" s="49"/>
      <c r="C29" s="50"/>
      <c r="D29" s="45"/>
      <c r="E29" s="45" t="s">
        <v>34</v>
      </c>
      <c r="F29" s="45" t="s">
        <v>34</v>
      </c>
      <c r="G29" s="45" t="s">
        <v>34</v>
      </c>
      <c r="H29" s="45" t="s">
        <v>34</v>
      </c>
      <c r="I29" s="45" t="s">
        <v>34</v>
      </c>
      <c r="J29" s="45" t="s">
        <v>34</v>
      </c>
      <c r="K29" s="46"/>
    </row>
    <row r="30" spans="1:13" ht="17.25" customHeight="1" x14ac:dyDescent="0.15">
      <c r="A30" s="47" t="s">
        <v>35</v>
      </c>
      <c r="B30" s="47"/>
      <c r="C30" s="48"/>
      <c r="D30" s="43">
        <f>SUM(E30:G30)</f>
        <v>15368304</v>
      </c>
      <c r="E30" s="43">
        <f t="shared" ref="E30:J30" si="2">SUM(E32:E37)</f>
        <v>13806028</v>
      </c>
      <c r="F30" s="43">
        <f t="shared" si="2"/>
        <v>1562276</v>
      </c>
      <c r="G30" s="43">
        <f t="shared" si="2"/>
        <v>0</v>
      </c>
      <c r="H30" s="43">
        <f t="shared" si="2"/>
        <v>19752992</v>
      </c>
      <c r="I30" s="43">
        <f t="shared" si="2"/>
        <v>5946964</v>
      </c>
      <c r="J30" s="43">
        <f t="shared" si="2"/>
        <v>13806028</v>
      </c>
      <c r="K30" s="44">
        <v>0.30499999999999999</v>
      </c>
    </row>
    <row r="31" spans="1:13" ht="17.25" customHeight="1" x14ac:dyDescent="0.15">
      <c r="A31" s="36"/>
      <c r="B31" s="49"/>
      <c r="C31" s="50"/>
      <c r="D31" s="45"/>
      <c r="E31" s="45"/>
      <c r="F31" s="45"/>
      <c r="G31" s="45"/>
      <c r="H31" s="45"/>
      <c r="I31" s="45"/>
      <c r="J31" s="45"/>
      <c r="K31" s="54"/>
    </row>
    <row r="32" spans="1:13" ht="17.25" customHeight="1" x14ac:dyDescent="0.15">
      <c r="A32" s="51" t="s">
        <v>36</v>
      </c>
      <c r="B32" s="51"/>
      <c r="C32" s="52"/>
      <c r="D32" s="45">
        <v>7677698</v>
      </c>
      <c r="E32" s="45">
        <v>6831784</v>
      </c>
      <c r="F32" s="45">
        <v>845914</v>
      </c>
      <c r="G32" s="45">
        <v>0</v>
      </c>
      <c r="H32" s="45">
        <v>8252197</v>
      </c>
      <c r="I32" s="45">
        <v>1420413</v>
      </c>
      <c r="J32" s="45">
        <v>6831784</v>
      </c>
      <c r="K32" s="46">
        <v>0.17799999999999999</v>
      </c>
      <c r="L32" s="53"/>
      <c r="M32" s="53"/>
    </row>
    <row r="33" spans="1:13" ht="17.25" customHeight="1" x14ac:dyDescent="0.15">
      <c r="A33" s="51" t="s">
        <v>37</v>
      </c>
      <c r="B33" s="51"/>
      <c r="C33" s="52"/>
      <c r="D33" s="45">
        <v>564567</v>
      </c>
      <c r="E33" s="45">
        <v>487317</v>
      </c>
      <c r="F33" s="45">
        <v>77250</v>
      </c>
      <c r="G33" s="45">
        <v>0</v>
      </c>
      <c r="H33" s="45">
        <v>1695482</v>
      </c>
      <c r="I33" s="45">
        <v>1208165</v>
      </c>
      <c r="J33" s="45">
        <f>H33-I33</f>
        <v>487317</v>
      </c>
      <c r="K33" s="46">
        <v>0.69499999999999995</v>
      </c>
      <c r="L33" s="53"/>
      <c r="M33" s="53"/>
    </row>
    <row r="34" spans="1:13" ht="17.25" customHeight="1" x14ac:dyDescent="0.15">
      <c r="A34" s="51" t="s">
        <v>38</v>
      </c>
      <c r="B34" s="51"/>
      <c r="C34" s="52"/>
      <c r="D34" s="45">
        <v>1644440</v>
      </c>
      <c r="E34" s="45">
        <v>1478359</v>
      </c>
      <c r="F34" s="45">
        <v>166081</v>
      </c>
      <c r="G34" s="45">
        <v>0</v>
      </c>
      <c r="H34" s="45">
        <v>1679417</v>
      </c>
      <c r="I34" s="45">
        <v>201058</v>
      </c>
      <c r="J34" s="45">
        <f>H34-I34</f>
        <v>1478359</v>
      </c>
      <c r="K34" s="46">
        <v>0.121</v>
      </c>
      <c r="L34" s="53"/>
      <c r="M34" s="53"/>
    </row>
    <row r="35" spans="1:13" ht="17.25" customHeight="1" x14ac:dyDescent="0.15">
      <c r="A35" s="51" t="s">
        <v>39</v>
      </c>
      <c r="B35" s="51"/>
      <c r="C35" s="52"/>
      <c r="D35" s="45">
        <v>1920140</v>
      </c>
      <c r="E35" s="45">
        <v>1760107</v>
      </c>
      <c r="F35" s="45">
        <v>160033</v>
      </c>
      <c r="G35" s="45">
        <v>0</v>
      </c>
      <c r="H35" s="45">
        <v>3325365</v>
      </c>
      <c r="I35" s="45">
        <v>1565258</v>
      </c>
      <c r="J35" s="45">
        <v>1760107</v>
      </c>
      <c r="K35" s="46">
        <v>0.47099999999999997</v>
      </c>
      <c r="L35" s="53"/>
      <c r="M35" s="53"/>
    </row>
    <row r="36" spans="1:13" ht="17.25" customHeight="1" x14ac:dyDescent="0.15">
      <c r="A36" s="51" t="s">
        <v>40</v>
      </c>
      <c r="B36" s="51"/>
      <c r="C36" s="52"/>
      <c r="D36" s="45">
        <v>1882198</v>
      </c>
      <c r="E36" s="45">
        <v>1710944</v>
      </c>
      <c r="F36" s="45">
        <v>171254</v>
      </c>
      <c r="G36" s="45">
        <v>0</v>
      </c>
      <c r="H36" s="45">
        <v>2946503</v>
      </c>
      <c r="I36" s="45">
        <v>1235559</v>
      </c>
      <c r="J36" s="45">
        <f>H36-I36</f>
        <v>1710944</v>
      </c>
      <c r="K36" s="46">
        <v>0.41899999999999998</v>
      </c>
      <c r="L36" s="53"/>
      <c r="M36" s="53"/>
    </row>
    <row r="37" spans="1:13" ht="17.25" customHeight="1" x14ac:dyDescent="0.15">
      <c r="A37" s="51" t="s">
        <v>41</v>
      </c>
      <c r="B37" s="51"/>
      <c r="C37" s="52"/>
      <c r="D37" s="45">
        <v>1679261</v>
      </c>
      <c r="E37" s="45">
        <v>1537517</v>
      </c>
      <c r="F37" s="45">
        <v>141744</v>
      </c>
      <c r="G37" s="45">
        <v>0</v>
      </c>
      <c r="H37" s="45">
        <v>1854028</v>
      </c>
      <c r="I37" s="45">
        <v>316511</v>
      </c>
      <c r="J37" s="45">
        <f>H37-I37</f>
        <v>1537517</v>
      </c>
      <c r="K37" s="46">
        <v>0.17100000000000001</v>
      </c>
      <c r="L37" s="53"/>
      <c r="M37" s="53"/>
    </row>
    <row r="38" spans="1:13" ht="17.25" customHeight="1" x14ac:dyDescent="0.15">
      <c r="A38" s="55"/>
      <c r="B38" s="56"/>
      <c r="C38" s="57"/>
      <c r="D38" s="58" t="s">
        <v>42</v>
      </c>
      <c r="E38" s="58" t="s">
        <v>34</v>
      </c>
      <c r="F38" s="58" t="s">
        <v>34</v>
      </c>
      <c r="G38" s="58" t="s">
        <v>34</v>
      </c>
      <c r="H38" s="58"/>
      <c r="I38" s="58" t="s">
        <v>34</v>
      </c>
      <c r="J38" s="58" t="s">
        <v>34</v>
      </c>
      <c r="K38" s="59" t="s">
        <v>34</v>
      </c>
    </row>
    <row r="39" spans="1:13" x14ac:dyDescent="0.15">
      <c r="D39" s="60"/>
      <c r="E39" s="60"/>
      <c r="F39" s="60"/>
      <c r="G39" s="60"/>
      <c r="H39" s="60"/>
      <c r="I39" s="60"/>
      <c r="J39" s="60"/>
      <c r="K39" s="61"/>
    </row>
  </sheetData>
  <mergeCells count="23">
    <mergeCell ref="A33:C33"/>
    <mergeCell ref="A34:C34"/>
    <mergeCell ref="A35:C35"/>
    <mergeCell ref="A36:C36"/>
    <mergeCell ref="A37:C37"/>
    <mergeCell ref="A25:C25"/>
    <mergeCell ref="A26:C26"/>
    <mergeCell ref="A27:C27"/>
    <mergeCell ref="A28:C28"/>
    <mergeCell ref="A30:C30"/>
    <mergeCell ref="A32:C32"/>
    <mergeCell ref="A19:C19"/>
    <mergeCell ref="A20:C20"/>
    <mergeCell ref="A21:C21"/>
    <mergeCell ref="A22:C22"/>
    <mergeCell ref="A23:C23"/>
    <mergeCell ref="A24:C24"/>
    <mergeCell ref="A3:C3"/>
    <mergeCell ref="A5:C5"/>
    <mergeCell ref="A14:C14"/>
    <mergeCell ref="A16:C16"/>
    <mergeCell ref="A17:C17"/>
    <mergeCell ref="A18:C18"/>
  </mergeCells>
  <phoneticPr fontId="2"/>
  <printOptions horizontalCentered="1"/>
  <pageMargins left="0.59055118110236227" right="0.59055118110236227" top="0.9448818897637796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164</vt:lpstr>
      <vt:lpstr>'164'!Print_Area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2020-11-13T07:44:38Z</dcterms:created>
  <dcterms:modified xsi:type="dcterms:W3CDTF">2020-11-13T07:45:03Z</dcterms:modified>
</cp:coreProperties>
</file>