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3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'[6]23600000'!$A$2:$A$51,'[6]23600000'!$C$2:$Q$51,'[6]23600000'!$S$2:$AD$51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V35" i="1" l="1"/>
  <c r="U35" i="1"/>
  <c r="L35" i="1"/>
  <c r="H35" i="1"/>
  <c r="B35" i="1"/>
  <c r="V33" i="1"/>
  <c r="U33" i="1"/>
  <c r="L33" i="1"/>
  <c r="H33" i="1"/>
  <c r="B33" i="1"/>
  <c r="V32" i="1"/>
  <c r="U32" i="1" s="1"/>
  <c r="L32" i="1"/>
  <c r="H32" i="1"/>
  <c r="B32" i="1"/>
  <c r="V31" i="1"/>
  <c r="U31" i="1"/>
  <c r="L31" i="1"/>
  <c r="H31" i="1"/>
  <c r="B31" i="1"/>
  <c r="V29" i="1"/>
  <c r="U29" i="1"/>
  <c r="L29" i="1"/>
  <c r="H29" i="1"/>
  <c r="B29" i="1"/>
  <c r="V27" i="1"/>
  <c r="V25" i="1" s="1"/>
  <c r="U27" i="1"/>
  <c r="L27" i="1"/>
  <c r="H27" i="1"/>
  <c r="B27" i="1"/>
  <c r="B25" i="1" s="1"/>
  <c r="AB25" i="1"/>
  <c r="AA25" i="1"/>
  <c r="Z25" i="1"/>
  <c r="Y25" i="1"/>
  <c r="X25" i="1"/>
  <c r="W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23" i="1"/>
  <c r="U23" i="1"/>
  <c r="L23" i="1"/>
  <c r="H23" i="1"/>
  <c r="B23" i="1"/>
  <c r="V22" i="1"/>
  <c r="U22" i="1" s="1"/>
  <c r="L22" i="1"/>
  <c r="H22" i="1"/>
  <c r="B22" i="1"/>
  <c r="V21" i="1"/>
  <c r="U21" i="1"/>
  <c r="L21" i="1"/>
  <c r="H21" i="1"/>
  <c r="B21" i="1"/>
  <c r="V20" i="1"/>
  <c r="U20" i="1"/>
  <c r="L20" i="1"/>
  <c r="H20" i="1"/>
  <c r="B20" i="1"/>
  <c r="V19" i="1"/>
  <c r="U19" i="1"/>
  <c r="L19" i="1"/>
  <c r="H19" i="1"/>
  <c r="B19" i="1"/>
  <c r="V18" i="1"/>
  <c r="U18" i="1" s="1"/>
  <c r="L18" i="1"/>
  <c r="H18" i="1"/>
  <c r="B18" i="1"/>
  <c r="V17" i="1"/>
  <c r="U17" i="1"/>
  <c r="L17" i="1"/>
  <c r="H17" i="1"/>
  <c r="B17" i="1"/>
  <c r="V16" i="1"/>
  <c r="U16" i="1"/>
  <c r="L16" i="1"/>
  <c r="H16" i="1"/>
  <c r="B16" i="1"/>
  <c r="V15" i="1"/>
  <c r="U15" i="1"/>
  <c r="L15" i="1"/>
  <c r="H15" i="1"/>
  <c r="B15" i="1"/>
  <c r="V14" i="1"/>
  <c r="U14" i="1" s="1"/>
  <c r="L14" i="1"/>
  <c r="H14" i="1"/>
  <c r="B14" i="1"/>
  <c r="V13" i="1"/>
  <c r="U13" i="1"/>
  <c r="L13" i="1"/>
  <c r="H13" i="1"/>
  <c r="B13" i="1"/>
  <c r="V12" i="1"/>
  <c r="U12" i="1"/>
  <c r="L12" i="1"/>
  <c r="H12" i="1"/>
  <c r="B12" i="1"/>
  <c r="V11" i="1"/>
  <c r="V9" i="1" s="1"/>
  <c r="V7" i="1" s="1"/>
  <c r="U11" i="1"/>
  <c r="L11" i="1"/>
  <c r="H11" i="1"/>
  <c r="B11" i="1"/>
  <c r="B9" i="1" s="1"/>
  <c r="B7" i="1" s="1"/>
  <c r="AB9" i="1"/>
  <c r="AB7" i="1" s="1"/>
  <c r="AA9" i="1"/>
  <c r="Z9" i="1"/>
  <c r="Z7" i="1" s="1"/>
  <c r="Y9" i="1"/>
  <c r="Y7" i="1" s="1"/>
  <c r="X9" i="1"/>
  <c r="X7" i="1" s="1"/>
  <c r="W9" i="1"/>
  <c r="T9" i="1"/>
  <c r="T7" i="1" s="1"/>
  <c r="S9" i="1"/>
  <c r="R9" i="1"/>
  <c r="R7" i="1" s="1"/>
  <c r="Q9" i="1"/>
  <c r="Q7" i="1" s="1"/>
  <c r="P9" i="1"/>
  <c r="P7" i="1" s="1"/>
  <c r="O9" i="1"/>
  <c r="N9" i="1"/>
  <c r="N7" i="1" s="1"/>
  <c r="M9" i="1"/>
  <c r="M7" i="1" s="1"/>
  <c r="L9" i="1"/>
  <c r="L7" i="1" s="1"/>
  <c r="K9" i="1"/>
  <c r="J9" i="1"/>
  <c r="J7" i="1" s="1"/>
  <c r="I9" i="1"/>
  <c r="I7" i="1" s="1"/>
  <c r="H9" i="1"/>
  <c r="H7" i="1" s="1"/>
  <c r="G9" i="1"/>
  <c r="F9" i="1"/>
  <c r="F7" i="1" s="1"/>
  <c r="E9" i="1"/>
  <c r="E7" i="1" s="1"/>
  <c r="D9" i="1"/>
  <c r="D7" i="1" s="1"/>
  <c r="C9" i="1"/>
  <c r="AA7" i="1"/>
  <c r="W7" i="1"/>
  <c r="S7" i="1"/>
  <c r="O7" i="1"/>
  <c r="K7" i="1"/>
  <c r="G7" i="1"/>
  <c r="C7" i="1"/>
  <c r="U25" i="1" l="1"/>
  <c r="U9" i="1"/>
  <c r="U7" i="1" s="1"/>
</calcChain>
</file>

<file path=xl/sharedStrings.xml><?xml version="1.0" encoding="utf-8"?>
<sst xmlns="http://schemas.openxmlformats.org/spreadsheetml/2006/main" count="75" uniqueCount="64">
  <si>
    <t>２３５　市町別火災件数（平成27年）</t>
    <phoneticPr fontId="2"/>
  </si>
  <si>
    <t/>
  </si>
  <si>
    <t>（単位　1000円）</t>
  </si>
  <si>
    <t>県防災危機管理課・消防保安課「消防防災年報」</t>
    <rPh sb="1" eb="3">
      <t>ボウサイ</t>
    </rPh>
    <rPh sb="3" eb="5">
      <t>キキ</t>
    </rPh>
    <rPh sb="5" eb="8">
      <t>カンリカ</t>
    </rPh>
    <rPh sb="9" eb="11">
      <t>ショウボウ</t>
    </rPh>
    <rPh sb="11" eb="13">
      <t>ホアン</t>
    </rPh>
    <rPh sb="13" eb="14">
      <t>カ</t>
    </rPh>
    <phoneticPr fontId="2"/>
  </si>
  <si>
    <t>火　　　　災　　　　件        数</t>
    <rPh sb="0" eb="1">
      <t>ヒ</t>
    </rPh>
    <rPh sb="5" eb="6">
      <t>ワザワ</t>
    </rPh>
    <rPh sb="10" eb="11">
      <t>ケン</t>
    </rPh>
    <phoneticPr fontId="2"/>
  </si>
  <si>
    <t>焼    損    棟    数</t>
  </si>
  <si>
    <t>り　災　世　帯　数</t>
    <rPh sb="2" eb="3">
      <t>ワザワ</t>
    </rPh>
    <rPh sb="4" eb="5">
      <t>セ</t>
    </rPh>
    <rPh sb="6" eb="7">
      <t>オビ</t>
    </rPh>
    <rPh sb="8" eb="9">
      <t>カズ</t>
    </rPh>
    <phoneticPr fontId="2"/>
  </si>
  <si>
    <t>り災</t>
    <rPh sb="1" eb="2">
      <t>ワザワ</t>
    </rPh>
    <phoneticPr fontId="2"/>
  </si>
  <si>
    <t xml:space="preserve"> 焼  損  面  積</t>
  </si>
  <si>
    <t>　　損　　　　　害　　　　　額</t>
    <rPh sb="2" eb="3">
      <t>ソン</t>
    </rPh>
    <rPh sb="8" eb="9">
      <t>ガイ</t>
    </rPh>
    <rPh sb="14" eb="15">
      <t>ガク</t>
    </rPh>
    <phoneticPr fontId="2"/>
  </si>
  <si>
    <t>市     町</t>
    <phoneticPr fontId="2"/>
  </si>
  <si>
    <t>1)</t>
    <phoneticPr fontId="2"/>
  </si>
  <si>
    <t>2)</t>
    <phoneticPr fontId="2"/>
  </si>
  <si>
    <t>　　</t>
  </si>
  <si>
    <t>死者</t>
    <rPh sb="0" eb="2">
      <t>シシャ</t>
    </rPh>
    <phoneticPr fontId="2"/>
  </si>
  <si>
    <t>負傷者</t>
    <rPh sb="0" eb="3">
      <t>フショウシャ</t>
    </rPh>
    <phoneticPr fontId="2"/>
  </si>
  <si>
    <t>建　　　　　　　物</t>
  </si>
  <si>
    <t>3)</t>
    <phoneticPr fontId="2"/>
  </si>
  <si>
    <t>市町</t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</si>
  <si>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</si>
  <si>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</si>
  <si>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</si>
  <si>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</si>
  <si>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</si>
  <si>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</si>
  <si>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</si>
  <si>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</si>
  <si>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</si>
  <si>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</si>
  <si>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小損</t>
    <rPh sb="0" eb="1">
      <t>ショウ</t>
    </rPh>
    <rPh sb="1" eb="2">
      <t>ゾン</t>
    </rPh>
    <phoneticPr fontId="2"/>
  </si>
  <si>
    <t>人員</t>
    <rPh sb="0" eb="2">
      <t>ジンイン</t>
    </rPh>
    <phoneticPr fontId="2"/>
  </si>
  <si>
    <t>総額</t>
    <rPh sb="0" eb="2">
      <t>ソウガク</t>
    </rPh>
    <phoneticPr fontId="2"/>
  </si>
  <si>
    <t>計</t>
    <rPh sb="0" eb="1">
      <t>ケイ</t>
    </rPh>
    <phoneticPr fontId="2"/>
  </si>
  <si>
    <t>内容物</t>
    <rPh sb="0" eb="2">
      <t>ナイヨウ</t>
    </rPh>
    <rPh sb="2" eb="3">
      <t>ブツ</t>
    </rPh>
    <phoneticPr fontId="2"/>
  </si>
  <si>
    <t>人</t>
    <rPh sb="0" eb="1">
      <t>ヒト</t>
    </rPh>
    <phoneticPr fontId="2"/>
  </si>
  <si>
    <t>人</t>
    <rPh sb="0" eb="1">
      <t>ニン</t>
    </rPh>
    <phoneticPr fontId="2"/>
  </si>
  <si>
    <t>㎡</t>
  </si>
  <si>
    <t>a</t>
  </si>
  <si>
    <t>総    数</t>
    <phoneticPr fontId="2"/>
  </si>
  <si>
    <t>総数</t>
    <phoneticPr fontId="2"/>
  </si>
  <si>
    <t>市  　計</t>
    <phoneticPr fontId="2"/>
  </si>
  <si>
    <t>市計</t>
    <phoneticPr fontId="2"/>
  </si>
  <si>
    <t xml:space="preserve"> 1下 関 市</t>
  </si>
  <si>
    <t xml:space="preserve"> 2宇 部 市</t>
  </si>
  <si>
    <t xml:space="preserve"> 3山 口 市</t>
  </si>
  <si>
    <t xml:space="preserve"> 4萩   　市</t>
    <phoneticPr fontId="2"/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</si>
  <si>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</si>
  <si>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</si>
  <si>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</si>
  <si>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</si>
  <si>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</si>
  <si>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</si>
  <si>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</si>
  <si>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  <rPh sb="2" eb="3">
      <t>シュウ</t>
    </rPh>
    <rPh sb="4" eb="5">
      <t>ミナミ</t>
    </rPh>
    <rPh sb="6" eb="7">
      <t>シ</t>
    </rPh>
    <phoneticPr fontId="2"/>
  </si>
  <si>
    <t>13山陽小野田市</t>
    <rPh sb="2" eb="4">
      <t>サンヨウ</t>
    </rPh>
    <phoneticPr fontId="2"/>
  </si>
  <si>
    <t>町    計</t>
    <phoneticPr fontId="2"/>
  </si>
  <si>
    <t>町計</t>
    <phoneticPr fontId="2"/>
  </si>
  <si>
    <t>14周防大島町</t>
    <rPh sb="2" eb="4">
      <t>スオウ</t>
    </rPh>
    <rPh sb="4" eb="6">
      <t>オオシマ</t>
    </rPh>
    <phoneticPr fontId="2"/>
  </si>
  <si>
    <t>15和 木 町</t>
  </si>
  <si>
    <t>16上 関 町</t>
    <phoneticPr fontId="2"/>
  </si>
  <si>
    <t>17田布施町</t>
    <phoneticPr fontId="2"/>
  </si>
  <si>
    <t>18平 生 町</t>
    <phoneticPr fontId="2"/>
  </si>
  <si>
    <t>19阿 武 町</t>
    <phoneticPr fontId="2"/>
  </si>
  <si>
    <t>注　1）航空機火災を含む　2)その他＝部分焼＋ぼや　3)航空機火災、爆発を含む。</t>
    <rPh sb="0" eb="1">
      <t>チュウ</t>
    </rPh>
    <rPh sb="4" eb="7">
      <t>コウクウキ</t>
    </rPh>
    <rPh sb="7" eb="9">
      <t>カサイ</t>
    </rPh>
    <rPh sb="10" eb="11">
      <t>フク</t>
    </rPh>
    <rPh sb="15" eb="18">
      <t>ソノタ</t>
    </rPh>
    <rPh sb="19" eb="21">
      <t>ブブン</t>
    </rPh>
    <rPh sb="21" eb="22">
      <t>ヤ</t>
    </rPh>
    <rPh sb="28" eb="31">
      <t>コウクウキ</t>
    </rPh>
    <rPh sb="31" eb="33">
      <t>カサイ</t>
    </rPh>
    <rPh sb="34" eb="36">
      <t>バクハツ</t>
    </rPh>
    <rPh sb="37" eb="3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</si>
</sst>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\-#,##0;&quot;－&quot;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54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1" fillId="0" borderId="0" xfId="0" quotePrefix="1" applyNumberFormat="1" applyFont="1" applyAlignment="1" applyProtection="1">
      <alignment horizontal="left"/>
    </xf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>
      <alignment horizontal="centerContinuous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Continuous"/>
    </xf>
    <xf numFmtId="3" fontId="1" fillId="2" borderId="11" xfId="0" applyNumberFormat="1" applyFont="1" applyFill="1" applyBorder="1" applyAlignment="1" applyProtection="1">
      <alignment horizontal="centerContinuous"/>
    </xf>
    <xf numFmtId="3" fontId="1" fillId="2" borderId="12" xfId="0" applyNumberFormat="1" applyFont="1" applyFill="1" applyBorder="1" applyAlignment="1" applyProtection="1">
      <alignment horizontal="centerContinuous"/>
    </xf>
    <xf numFmtId="3" fontId="1" fillId="2" borderId="13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14" xfId="0" applyNumberFormat="1" applyFont="1" applyFill="1" applyBorder="1" applyAlignment="1" applyProtection="1"/>
    <xf numFmtId="3" fontId="1" fillId="2" borderId="15" xfId="0" applyNumberFormat="1" applyFont="1" applyFill="1" applyBorder="1" applyAlignment="1" applyProtection="1">
      <alignment horizontal="center"/>
    </xf>
    <xf numFmtId="3" fontId="1" fillId="2" borderId="16" xfId="0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center"/>
    </xf>
    <xf numFmtId="3" fontId="1" fillId="2" borderId="18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176" fontId="1" fillId="0" borderId="9" xfId="0" applyNumberFormat="1" applyFont="1" applyBorder="1" applyAlignment="1" applyProtection="1">
      <alignment horizontal="right"/>
    </xf>
    <xf numFmtId="176" fontId="1" fillId="0" borderId="0" xfId="0" applyNumberFormat="1" applyFont="1" applyBorder="1" applyAlignment="1" applyProtection="1">
      <alignment horizontal="right"/>
    </xf>
    <xf numFmtId="3" fontId="5" fillId="2" borderId="6" xfId="0" applyNumberFormat="1" applyFont="1" applyFill="1" applyBorder="1" applyAlignment="1" applyProtection="1">
      <alignment horizontal="distributed"/>
    </xf>
    <xf numFmtId="177" fontId="5" fillId="0" borderId="9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center"/>
    </xf>
    <xf numFmtId="3" fontId="5" fillId="0" borderId="0" xfId="0" applyFont="1" applyBorder="1" applyAlignment="1" applyProtection="1"/>
    <xf numFmtId="3" fontId="4" fillId="2" borderId="6" xfId="0" applyNumberFormat="1" applyFont="1" applyFill="1" applyBorder="1" applyAlignment="1" applyProtection="1"/>
    <xf numFmtId="177" fontId="4" fillId="0" borderId="9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3" fontId="4" fillId="2" borderId="9" xfId="0" applyNumberFormat="1" applyFont="1" applyFill="1" applyBorder="1" applyAlignment="1" applyProtection="1">
      <alignment horizontal="center"/>
    </xf>
    <xf numFmtId="177" fontId="5" fillId="0" borderId="9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177" fontId="6" fillId="0" borderId="0" xfId="0" applyNumberFormat="1" applyFont="1" applyBorder="1" applyAlignment="1" applyProtection="1">
      <alignment horizontal="left"/>
    </xf>
    <xf numFmtId="177" fontId="4" fillId="0" borderId="0" xfId="0" quotePrefix="1" applyNumberFormat="1" applyFont="1" applyBorder="1" applyAlignment="1" applyProtection="1">
      <alignment horizontal="right"/>
    </xf>
    <xf numFmtId="3" fontId="4" fillId="2" borderId="16" xfId="0" applyNumberFormat="1" applyFont="1" applyFill="1" applyBorder="1" applyAlignment="1" applyProtection="1">
      <alignment horizontal="center"/>
    </xf>
    <xf numFmtId="3" fontId="4" fillId="0" borderId="0" xfId="0" quotePrefix="1" applyFont="1" applyBorder="1" applyAlignment="1" applyProtection="1">
      <alignment horizontal="left"/>
    </xf>
    <xf numFmtId="3" fontId="7" fillId="0" borderId="0" xfId="0" quotePrefix="1" applyFont="1" applyBorder="1" applyAlignment="1" applyProtection="1">
      <alignment horizontal="left"/>
    </xf>
    <xf numFmtId="3" fontId="4" fillId="0" borderId="0" xfId="0" applyNumberFormat="1" applyFont="1" applyBorder="1" applyAlignment="1" applyProtection="1"/>
    <xf numFmtId="177" fontId="4" fillId="0" borderId="16" xfId="0" applyNumberFormat="1" applyFont="1" applyBorder="1" applyAlignment="1" applyProtection="1">
      <alignment horizontal="right"/>
    </xf>
    <xf numFmtId="177" fontId="4" fillId="0" borderId="18" xfId="0" applyNumberFormat="1" applyFont="1" applyBorder="1" applyAlignment="1" applyProtection="1">
      <alignment horizontal="right"/>
    </xf>
    <xf numFmtId="177" fontId="4" fillId="0" borderId="18" xfId="0" quotePrefix="1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6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 xml:space="preserve"> 焼  損  面  積</v>
          </cell>
          <cell r="W5" t="str">
            <v>　　損　　　　　害　　　　　見　　　　　積　　　　　額</v>
          </cell>
        </row>
        <row r="6">
          <cell r="A6" t="str">
            <v xml:space="preserve"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 xml:space="preserve">  </v>
          </cell>
          <cell r="AA9" t="str">
            <v xml:space="preserve">  </v>
          </cell>
        </row>
        <row r="10">
          <cell r="A10" t="str">
            <v xml:space="preserve"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 xml:space="preserve"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 xml:space="preserve"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 xml:space="preserve"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 xml:space="preserve"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 xml:space="preserve"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 xml:space="preserve"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 xml:space="preserve"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 xml:space="preserve"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 xml:space="preserve"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 xml:space="preserve"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 xml:space="preserve"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38"/>
  <sheetViews>
    <sheetView showGridLines="0" tabSelected="1" zoomScaleNormal="100" workbookViewId="0">
      <selection activeCell="D12" sqref="D12"/>
    </sheetView>
  </sheetViews>
  <sheetFormatPr defaultRowHeight="13.5"/>
  <cols>
    <col min="1" max="1" width="14" style="4" customWidth="1"/>
    <col min="2" max="16" width="6" style="4" customWidth="1"/>
    <col min="17" max="18" width="5.875" style="4" customWidth="1"/>
    <col min="19" max="20" width="8.125" style="4" customWidth="1"/>
    <col min="21" max="21" width="11.75" style="4" customWidth="1"/>
    <col min="22" max="22" width="11.25" style="4" customWidth="1"/>
    <col min="23" max="23" width="11.5" style="4" customWidth="1"/>
    <col min="24" max="24" width="9.125" style="4" customWidth="1"/>
    <col min="25" max="25" width="7.625" style="4" customWidth="1"/>
    <col min="26" max="26" width="8.375" style="4" customWidth="1"/>
    <col min="27" max="27" width="8" style="4" customWidth="1"/>
    <col min="28" max="28" width="10.5" style="4" customWidth="1"/>
    <col min="29" max="29" width="6.125" style="4" customWidth="1"/>
    <col min="30" max="16384" width="9" style="4"/>
  </cols>
  <sheetData>
    <row r="1" spans="1:29" ht="17.2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3</v>
      </c>
    </row>
    <row r="3" spans="1:29" ht="22.5" customHeight="1" thickTop="1">
      <c r="A3" s="7"/>
      <c r="B3" s="8" t="s">
        <v>4</v>
      </c>
      <c r="C3" s="9"/>
      <c r="D3" s="9"/>
      <c r="E3" s="9"/>
      <c r="F3" s="9"/>
      <c r="G3" s="9"/>
      <c r="H3" s="8" t="s">
        <v>5</v>
      </c>
      <c r="I3" s="9"/>
      <c r="J3" s="9"/>
      <c r="K3" s="9"/>
      <c r="L3" s="8" t="s">
        <v>6</v>
      </c>
      <c r="M3" s="9"/>
      <c r="N3" s="9"/>
      <c r="O3" s="9"/>
      <c r="P3" s="10" t="s">
        <v>7</v>
      </c>
      <c r="Q3" s="11"/>
      <c r="R3" s="12"/>
      <c r="S3" s="8" t="s">
        <v>8</v>
      </c>
      <c r="T3" s="9"/>
      <c r="U3" s="8" t="s">
        <v>9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10</v>
      </c>
      <c r="B4" s="15"/>
      <c r="C4" s="15"/>
      <c r="D4" s="15"/>
      <c r="E4" s="15"/>
      <c r="F4" s="15"/>
      <c r="G4" s="16" t="s">
        <v>11</v>
      </c>
      <c r="H4" s="15"/>
      <c r="I4" s="15"/>
      <c r="J4" s="15"/>
      <c r="K4" s="16" t="s">
        <v>12</v>
      </c>
      <c r="L4" s="15" t="s">
        <v>13</v>
      </c>
      <c r="M4" s="15"/>
      <c r="N4" s="15"/>
      <c r="O4" s="15"/>
      <c r="P4" s="17"/>
      <c r="Q4" s="18" t="s">
        <v>14</v>
      </c>
      <c r="R4" s="19" t="s">
        <v>15</v>
      </c>
      <c r="S4" s="20"/>
      <c r="T4" s="15"/>
      <c r="U4" s="20"/>
      <c r="V4" s="21" t="s">
        <v>16</v>
      </c>
      <c r="W4" s="22"/>
      <c r="X4" s="23"/>
      <c r="Y4" s="24"/>
      <c r="Z4" s="15"/>
      <c r="AA4" s="15"/>
      <c r="AB4" s="25" t="s">
        <v>17</v>
      </c>
      <c r="AC4" s="19" t="s">
        <v>18</v>
      </c>
    </row>
    <row r="5" spans="1:29" ht="22.5" customHeight="1">
      <c r="A5" s="26"/>
      <c r="B5" s="27" t="s">
        <v>19</v>
      </c>
      <c r="C5" s="27" t="s">
        <v>20</v>
      </c>
      <c r="D5" s="27" t="s">
        <v>21</v>
      </c>
      <c r="E5" s="27" t="s">
        <v>22</v>
      </c>
      <c r="F5" s="27" t="s">
        <v>23</v>
      </c>
      <c r="G5" s="27" t="s">
        <v>24</v>
      </c>
      <c r="H5" s="27" t="s">
        <v>19</v>
      </c>
      <c r="I5" s="27" t="s">
        <v>25</v>
      </c>
      <c r="J5" s="27" t="s">
        <v>26</v>
      </c>
      <c r="K5" s="27" t="s">
        <v>24</v>
      </c>
      <c r="L5" s="27" t="s">
        <v>19</v>
      </c>
      <c r="M5" s="27" t="s">
        <v>27</v>
      </c>
      <c r="N5" s="27" t="s">
        <v>28</v>
      </c>
      <c r="O5" s="27" t="s">
        <v>29</v>
      </c>
      <c r="P5" s="27" t="s">
        <v>30</v>
      </c>
      <c r="Q5" s="27"/>
      <c r="R5" s="28"/>
      <c r="S5" s="28" t="s">
        <v>20</v>
      </c>
      <c r="T5" s="27" t="s">
        <v>21</v>
      </c>
      <c r="U5" s="28" t="s">
        <v>31</v>
      </c>
      <c r="V5" s="28" t="s">
        <v>32</v>
      </c>
      <c r="W5" s="29" t="s">
        <v>20</v>
      </c>
      <c r="X5" s="30" t="s">
        <v>33</v>
      </c>
      <c r="Y5" s="28" t="s">
        <v>21</v>
      </c>
      <c r="Z5" s="27" t="s">
        <v>22</v>
      </c>
      <c r="AA5" s="27" t="s">
        <v>23</v>
      </c>
      <c r="AB5" s="30" t="s">
        <v>24</v>
      </c>
      <c r="AC5" s="28"/>
    </row>
    <row r="6" spans="1:29" ht="22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 t="s">
        <v>34</v>
      </c>
      <c r="Q6" s="33" t="s">
        <v>35</v>
      </c>
      <c r="R6" s="33" t="s">
        <v>35</v>
      </c>
      <c r="S6" s="33" t="s">
        <v>36</v>
      </c>
      <c r="T6" s="33" t="s">
        <v>37</v>
      </c>
      <c r="U6" s="33"/>
      <c r="V6" s="33"/>
      <c r="W6" s="33"/>
      <c r="X6" s="33"/>
      <c r="Y6" s="33"/>
      <c r="Z6" s="33"/>
      <c r="AA6" s="33"/>
      <c r="AB6" s="33"/>
      <c r="AC6" s="19"/>
    </row>
    <row r="7" spans="1:29" s="38" customFormat="1" ht="22.5" customHeight="1">
      <c r="A7" s="34" t="s">
        <v>38</v>
      </c>
      <c r="B7" s="35">
        <f>B9+B25</f>
        <v>422</v>
      </c>
      <c r="C7" s="36">
        <f>C9+C25</f>
        <v>227</v>
      </c>
      <c r="D7" s="36">
        <f t="shared" ref="D7:AB7" si="0">D9+D25</f>
        <v>21</v>
      </c>
      <c r="E7" s="36">
        <f t="shared" si="0"/>
        <v>50</v>
      </c>
      <c r="F7" s="36">
        <f t="shared" si="0"/>
        <v>2</v>
      </c>
      <c r="G7" s="36">
        <f t="shared" si="0"/>
        <v>122</v>
      </c>
      <c r="H7" s="36">
        <f t="shared" si="0"/>
        <v>392</v>
      </c>
      <c r="I7" s="36">
        <f t="shared" si="0"/>
        <v>130</v>
      </c>
      <c r="J7" s="36">
        <f t="shared" si="0"/>
        <v>17</v>
      </c>
      <c r="K7" s="36">
        <f t="shared" si="0"/>
        <v>245</v>
      </c>
      <c r="L7" s="36">
        <f t="shared" si="0"/>
        <v>218</v>
      </c>
      <c r="M7" s="36">
        <f t="shared" si="0"/>
        <v>86</v>
      </c>
      <c r="N7" s="36">
        <f t="shared" si="0"/>
        <v>9</v>
      </c>
      <c r="O7" s="36">
        <f>O9+O25</f>
        <v>123</v>
      </c>
      <c r="P7" s="36">
        <f t="shared" si="0"/>
        <v>427</v>
      </c>
      <c r="Q7" s="36">
        <f t="shared" si="0"/>
        <v>20</v>
      </c>
      <c r="R7" s="36">
        <f t="shared" si="0"/>
        <v>68</v>
      </c>
      <c r="S7" s="36">
        <f t="shared" si="0"/>
        <v>15733</v>
      </c>
      <c r="T7" s="36">
        <f t="shared" si="0"/>
        <v>15276</v>
      </c>
      <c r="U7" s="36">
        <f>U9+U25</f>
        <v>952962</v>
      </c>
      <c r="V7" s="36">
        <f t="shared" si="0"/>
        <v>838693</v>
      </c>
      <c r="W7" s="36">
        <f>W9+W25</f>
        <v>605768</v>
      </c>
      <c r="X7" s="36">
        <f t="shared" si="0"/>
        <v>232925</v>
      </c>
      <c r="Y7" s="36">
        <f t="shared" si="0"/>
        <v>761</v>
      </c>
      <c r="Z7" s="36">
        <f t="shared" si="0"/>
        <v>55267</v>
      </c>
      <c r="AA7" s="36">
        <f t="shared" si="0"/>
        <v>2515</v>
      </c>
      <c r="AB7" s="36">
        <f t="shared" si="0"/>
        <v>55726</v>
      </c>
      <c r="AC7" s="37" t="s">
        <v>39</v>
      </c>
    </row>
    <row r="8" spans="1:29" ht="22.5" customHeight="1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s="38" customFormat="1" ht="22.5" customHeight="1">
      <c r="A9" s="34" t="s">
        <v>40</v>
      </c>
      <c r="B9" s="43">
        <f>SUM(B11:B23)</f>
        <v>399</v>
      </c>
      <c r="C9" s="44">
        <f>SUM(C11:C23)</f>
        <v>213</v>
      </c>
      <c r="D9" s="44">
        <f t="shared" ref="D9:AB9" si="1">SUM(D11:D23)</f>
        <v>21</v>
      </c>
      <c r="E9" s="44">
        <f t="shared" si="1"/>
        <v>50</v>
      </c>
      <c r="F9" s="44">
        <f t="shared" si="1"/>
        <v>2</v>
      </c>
      <c r="G9" s="44">
        <f t="shared" si="1"/>
        <v>113</v>
      </c>
      <c r="H9" s="44">
        <f t="shared" si="1"/>
        <v>361</v>
      </c>
      <c r="I9" s="44">
        <f t="shared" si="1"/>
        <v>112</v>
      </c>
      <c r="J9" s="44">
        <f t="shared" si="1"/>
        <v>15</v>
      </c>
      <c r="K9" s="44">
        <f t="shared" si="1"/>
        <v>234</v>
      </c>
      <c r="L9" s="44">
        <f t="shared" si="1"/>
        <v>200</v>
      </c>
      <c r="M9" s="44">
        <f t="shared" si="1"/>
        <v>74</v>
      </c>
      <c r="N9" s="44">
        <f t="shared" si="1"/>
        <v>9</v>
      </c>
      <c r="O9" s="44">
        <f t="shared" si="1"/>
        <v>117</v>
      </c>
      <c r="P9" s="44">
        <f t="shared" si="1"/>
        <v>396</v>
      </c>
      <c r="Q9" s="44">
        <f t="shared" si="1"/>
        <v>17</v>
      </c>
      <c r="R9" s="44">
        <f t="shared" si="1"/>
        <v>65</v>
      </c>
      <c r="S9" s="44">
        <f t="shared" si="1"/>
        <v>13786</v>
      </c>
      <c r="T9" s="44">
        <f t="shared" si="1"/>
        <v>15275</v>
      </c>
      <c r="U9" s="44">
        <f t="shared" si="1"/>
        <v>865547</v>
      </c>
      <c r="V9" s="44">
        <f t="shared" si="1"/>
        <v>752093</v>
      </c>
      <c r="W9" s="44">
        <f t="shared" si="1"/>
        <v>535538</v>
      </c>
      <c r="X9" s="44">
        <f t="shared" si="1"/>
        <v>216555</v>
      </c>
      <c r="Y9" s="44">
        <f t="shared" si="1"/>
        <v>761</v>
      </c>
      <c r="Z9" s="44">
        <f t="shared" si="1"/>
        <v>55110</v>
      </c>
      <c r="AA9" s="44">
        <f t="shared" si="1"/>
        <v>2515</v>
      </c>
      <c r="AB9" s="44">
        <f t="shared" si="1"/>
        <v>55068</v>
      </c>
      <c r="AC9" s="37" t="s">
        <v>41</v>
      </c>
    </row>
    <row r="10" spans="1:29" ht="22.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5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</row>
    <row r="11" spans="1:29" ht="22.5" customHeight="1">
      <c r="A11" s="31" t="s">
        <v>42</v>
      </c>
      <c r="B11" s="40">
        <f>SUM(C11:G11)</f>
        <v>64</v>
      </c>
      <c r="C11" s="46">
        <v>39</v>
      </c>
      <c r="D11" s="46">
        <v>2</v>
      </c>
      <c r="E11" s="46">
        <v>9</v>
      </c>
      <c r="F11" s="46">
        <v>1</v>
      </c>
      <c r="G11" s="46">
        <v>13</v>
      </c>
      <c r="H11" s="41">
        <f>SUM(I11:K11)</f>
        <v>54</v>
      </c>
      <c r="I11" s="46">
        <v>11</v>
      </c>
      <c r="J11" s="46">
        <v>2</v>
      </c>
      <c r="K11" s="46">
        <v>41</v>
      </c>
      <c r="L11" s="41">
        <f>SUM(M11:O11)</f>
        <v>39</v>
      </c>
      <c r="M11" s="46">
        <v>15</v>
      </c>
      <c r="N11" s="46">
        <v>0</v>
      </c>
      <c r="O11" s="46">
        <v>24</v>
      </c>
      <c r="P11" s="46">
        <v>69</v>
      </c>
      <c r="Q11" s="46">
        <v>4</v>
      </c>
      <c r="R11" s="46">
        <v>8</v>
      </c>
      <c r="S11" s="46">
        <v>1931</v>
      </c>
      <c r="T11" s="46">
        <v>20</v>
      </c>
      <c r="U11" s="41">
        <f>V11+Y11+Z11+AA11+AB11</f>
        <v>90132</v>
      </c>
      <c r="V11" s="41">
        <f>SUM(W11:X11)</f>
        <v>81516</v>
      </c>
      <c r="W11" s="46">
        <v>52023</v>
      </c>
      <c r="X11" s="46">
        <v>29493</v>
      </c>
      <c r="Y11" s="46">
        <v>0</v>
      </c>
      <c r="Z11" s="46">
        <v>6479</v>
      </c>
      <c r="AA11" s="46">
        <v>836</v>
      </c>
      <c r="AB11" s="46">
        <v>1301</v>
      </c>
      <c r="AC11" s="19">
        <v>1</v>
      </c>
    </row>
    <row r="12" spans="1:29" ht="22.5" customHeight="1">
      <c r="A12" s="31" t="s">
        <v>43</v>
      </c>
      <c r="B12" s="40">
        <f t="shared" ref="B12:B23" si="2">SUM(C12:G12)</f>
        <v>46</v>
      </c>
      <c r="C12" s="46">
        <v>29</v>
      </c>
      <c r="D12" s="46">
        <v>3</v>
      </c>
      <c r="E12" s="46">
        <v>4</v>
      </c>
      <c r="F12" s="46">
        <v>0</v>
      </c>
      <c r="G12" s="46">
        <v>10</v>
      </c>
      <c r="H12" s="41">
        <f t="shared" ref="H12:H23" si="3">SUM(I12:K12)</f>
        <v>51</v>
      </c>
      <c r="I12" s="46">
        <v>18</v>
      </c>
      <c r="J12" s="46">
        <v>1</v>
      </c>
      <c r="K12" s="46">
        <v>32</v>
      </c>
      <c r="L12" s="41">
        <f t="shared" ref="L12:L23" si="4">SUM(M12:O12)</f>
        <v>22</v>
      </c>
      <c r="M12" s="46">
        <v>9</v>
      </c>
      <c r="N12" s="46">
        <v>3</v>
      </c>
      <c r="O12" s="46">
        <v>10</v>
      </c>
      <c r="P12" s="46">
        <v>40</v>
      </c>
      <c r="Q12" s="46">
        <v>3</v>
      </c>
      <c r="R12" s="46">
        <v>11</v>
      </c>
      <c r="S12" s="46">
        <v>1508</v>
      </c>
      <c r="T12" s="46">
        <v>42</v>
      </c>
      <c r="U12" s="41">
        <f t="shared" ref="U12:U23" si="5">V12+Y12+Z12+AA12+AB12</f>
        <v>150652</v>
      </c>
      <c r="V12" s="41">
        <f t="shared" ref="V12:V23" si="6">SUM(W12:X12)</f>
        <v>133687</v>
      </c>
      <c r="W12" s="46">
        <v>108605</v>
      </c>
      <c r="X12" s="46">
        <v>25082</v>
      </c>
      <c r="Y12" s="46">
        <v>0</v>
      </c>
      <c r="Z12" s="46">
        <v>522</v>
      </c>
      <c r="AA12" s="46">
        <v>0</v>
      </c>
      <c r="AB12" s="46">
        <v>16443</v>
      </c>
      <c r="AC12" s="19">
        <v>2</v>
      </c>
    </row>
    <row r="13" spans="1:29" ht="22.5" customHeight="1">
      <c r="A13" s="31" t="s">
        <v>44</v>
      </c>
      <c r="B13" s="40">
        <f t="shared" si="2"/>
        <v>53</v>
      </c>
      <c r="C13" s="46">
        <v>30</v>
      </c>
      <c r="D13" s="46">
        <v>1</v>
      </c>
      <c r="E13" s="46">
        <v>5</v>
      </c>
      <c r="F13" s="46">
        <v>0</v>
      </c>
      <c r="G13" s="46">
        <v>17</v>
      </c>
      <c r="H13" s="41">
        <f t="shared" si="3"/>
        <v>47</v>
      </c>
      <c r="I13" s="46">
        <v>17</v>
      </c>
      <c r="J13" s="46">
        <v>0</v>
      </c>
      <c r="K13" s="46">
        <v>30</v>
      </c>
      <c r="L13" s="41">
        <f t="shared" si="4"/>
        <v>24</v>
      </c>
      <c r="M13" s="46">
        <v>6</v>
      </c>
      <c r="N13" s="46">
        <v>0</v>
      </c>
      <c r="O13" s="46">
        <v>18</v>
      </c>
      <c r="P13" s="46">
        <v>51</v>
      </c>
      <c r="Q13" s="46">
        <v>1</v>
      </c>
      <c r="R13" s="46">
        <v>10</v>
      </c>
      <c r="S13" s="46">
        <v>1787</v>
      </c>
      <c r="T13" s="46">
        <v>0</v>
      </c>
      <c r="U13" s="41">
        <f t="shared" si="5"/>
        <v>51344</v>
      </c>
      <c r="V13" s="41">
        <f t="shared" si="6"/>
        <v>43596</v>
      </c>
      <c r="W13" s="46">
        <v>29231</v>
      </c>
      <c r="X13" s="46">
        <v>14365</v>
      </c>
      <c r="Y13" s="46">
        <v>0</v>
      </c>
      <c r="Z13" s="46">
        <v>7055</v>
      </c>
      <c r="AA13" s="46">
        <v>0</v>
      </c>
      <c r="AB13" s="46">
        <v>693</v>
      </c>
      <c r="AC13" s="19">
        <v>3</v>
      </c>
    </row>
    <row r="14" spans="1:29" ht="22.5" customHeight="1">
      <c r="A14" s="31" t="s">
        <v>45</v>
      </c>
      <c r="B14" s="40">
        <f t="shared" si="2"/>
        <v>22</v>
      </c>
      <c r="C14" s="46">
        <v>15</v>
      </c>
      <c r="D14" s="46">
        <v>1</v>
      </c>
      <c r="E14" s="46">
        <v>2</v>
      </c>
      <c r="F14" s="46">
        <v>0</v>
      </c>
      <c r="G14" s="46">
        <v>4</v>
      </c>
      <c r="H14" s="41">
        <f t="shared" si="3"/>
        <v>38</v>
      </c>
      <c r="I14" s="46">
        <v>19</v>
      </c>
      <c r="J14" s="46">
        <v>4</v>
      </c>
      <c r="K14" s="46">
        <v>15</v>
      </c>
      <c r="L14" s="41">
        <f t="shared" si="4"/>
        <v>19</v>
      </c>
      <c r="M14" s="46">
        <v>11</v>
      </c>
      <c r="N14" s="46">
        <v>1</v>
      </c>
      <c r="O14" s="46">
        <v>7</v>
      </c>
      <c r="P14" s="46">
        <v>33</v>
      </c>
      <c r="Q14" s="46">
        <v>1</v>
      </c>
      <c r="R14" s="46">
        <v>5</v>
      </c>
      <c r="S14" s="46">
        <v>1190</v>
      </c>
      <c r="T14" s="46">
        <v>2</v>
      </c>
      <c r="U14" s="41">
        <f t="shared" si="5"/>
        <v>48823</v>
      </c>
      <c r="V14" s="41">
        <f t="shared" si="6"/>
        <v>41733</v>
      </c>
      <c r="W14" s="46">
        <v>34810</v>
      </c>
      <c r="X14" s="46">
        <v>6923</v>
      </c>
      <c r="Y14" s="46">
        <v>0</v>
      </c>
      <c r="Z14" s="46">
        <v>1444</v>
      </c>
      <c r="AA14" s="46">
        <v>0</v>
      </c>
      <c r="AB14" s="46">
        <v>5646</v>
      </c>
      <c r="AC14" s="19">
        <v>4</v>
      </c>
    </row>
    <row r="15" spans="1:29" ht="22.5" customHeight="1">
      <c r="A15" s="31" t="s">
        <v>46</v>
      </c>
      <c r="B15" s="40">
        <f t="shared" si="2"/>
        <v>30</v>
      </c>
      <c r="C15" s="46">
        <v>14</v>
      </c>
      <c r="D15" s="46">
        <v>3</v>
      </c>
      <c r="E15" s="46">
        <v>4</v>
      </c>
      <c r="F15" s="46">
        <v>0</v>
      </c>
      <c r="G15" s="46">
        <v>9</v>
      </c>
      <c r="H15" s="41">
        <f t="shared" si="3"/>
        <v>14</v>
      </c>
      <c r="I15" s="46">
        <v>1</v>
      </c>
      <c r="J15" s="46">
        <v>0</v>
      </c>
      <c r="K15" s="46">
        <v>13</v>
      </c>
      <c r="L15" s="41">
        <f t="shared" si="4"/>
        <v>9</v>
      </c>
      <c r="M15" s="46">
        <v>1</v>
      </c>
      <c r="N15" s="46">
        <v>0</v>
      </c>
      <c r="O15" s="46">
        <v>8</v>
      </c>
      <c r="P15" s="46">
        <v>16</v>
      </c>
      <c r="Q15" s="46">
        <v>1</v>
      </c>
      <c r="R15" s="46">
        <v>5</v>
      </c>
      <c r="S15" s="46">
        <v>107</v>
      </c>
      <c r="T15" s="46">
        <v>2</v>
      </c>
      <c r="U15" s="41">
        <f t="shared" si="5"/>
        <v>2385</v>
      </c>
      <c r="V15" s="41">
        <f t="shared" si="6"/>
        <v>2058</v>
      </c>
      <c r="W15" s="46">
        <v>1890</v>
      </c>
      <c r="X15" s="46">
        <v>168</v>
      </c>
      <c r="Y15" s="46">
        <v>0</v>
      </c>
      <c r="Z15" s="46">
        <v>296</v>
      </c>
      <c r="AA15" s="46">
        <v>0</v>
      </c>
      <c r="AB15" s="46">
        <v>31</v>
      </c>
      <c r="AC15" s="19">
        <v>5</v>
      </c>
    </row>
    <row r="16" spans="1:29" ht="22.5" customHeight="1">
      <c r="A16" s="31" t="s">
        <v>47</v>
      </c>
      <c r="B16" s="40">
        <f t="shared" si="2"/>
        <v>10</v>
      </c>
      <c r="C16" s="46">
        <v>6</v>
      </c>
      <c r="D16" s="46">
        <v>0</v>
      </c>
      <c r="E16" s="46">
        <v>0</v>
      </c>
      <c r="F16" s="46">
        <v>0</v>
      </c>
      <c r="G16" s="46">
        <v>4</v>
      </c>
      <c r="H16" s="41">
        <f t="shared" si="3"/>
        <v>7</v>
      </c>
      <c r="I16" s="46">
        <v>1</v>
      </c>
      <c r="J16" s="46">
        <v>0</v>
      </c>
      <c r="K16" s="46">
        <v>6</v>
      </c>
      <c r="L16" s="41">
        <f t="shared" si="4"/>
        <v>6</v>
      </c>
      <c r="M16" s="46">
        <v>2</v>
      </c>
      <c r="N16" s="46">
        <v>0</v>
      </c>
      <c r="O16" s="46">
        <v>4</v>
      </c>
      <c r="P16" s="46">
        <v>11</v>
      </c>
      <c r="Q16" s="46">
        <v>1</v>
      </c>
      <c r="R16" s="46">
        <v>0</v>
      </c>
      <c r="S16" s="46">
        <v>154</v>
      </c>
      <c r="T16" s="46">
        <v>0</v>
      </c>
      <c r="U16" s="41">
        <f t="shared" si="5"/>
        <v>7960</v>
      </c>
      <c r="V16" s="41">
        <f t="shared" si="6"/>
        <v>7960</v>
      </c>
      <c r="W16" s="46">
        <v>6602</v>
      </c>
      <c r="X16" s="46">
        <v>1358</v>
      </c>
      <c r="Y16" s="46">
        <v>0</v>
      </c>
      <c r="Z16" s="46">
        <v>0</v>
      </c>
      <c r="AA16" s="46">
        <v>0</v>
      </c>
      <c r="AB16" s="46">
        <v>0</v>
      </c>
      <c r="AC16" s="19">
        <v>6</v>
      </c>
    </row>
    <row r="17" spans="1:29" ht="22.5" customHeight="1">
      <c r="A17" s="31" t="s">
        <v>48</v>
      </c>
      <c r="B17" s="40">
        <f t="shared" si="2"/>
        <v>57</v>
      </c>
      <c r="C17" s="46">
        <v>28</v>
      </c>
      <c r="D17" s="46">
        <v>0</v>
      </c>
      <c r="E17" s="46">
        <v>10</v>
      </c>
      <c r="F17" s="46">
        <v>0</v>
      </c>
      <c r="G17" s="46">
        <v>19</v>
      </c>
      <c r="H17" s="41">
        <f t="shared" si="3"/>
        <v>48</v>
      </c>
      <c r="I17" s="46">
        <v>11</v>
      </c>
      <c r="J17" s="46">
        <v>2</v>
      </c>
      <c r="K17" s="46">
        <v>35</v>
      </c>
      <c r="L17" s="41">
        <f t="shared" si="4"/>
        <v>27</v>
      </c>
      <c r="M17" s="46">
        <v>8</v>
      </c>
      <c r="N17" s="46">
        <v>1</v>
      </c>
      <c r="O17" s="46">
        <v>18</v>
      </c>
      <c r="P17" s="46">
        <v>51</v>
      </c>
      <c r="Q17" s="46">
        <v>1</v>
      </c>
      <c r="R17" s="46">
        <v>6</v>
      </c>
      <c r="S17" s="46">
        <v>1785</v>
      </c>
      <c r="T17" s="46">
        <v>0</v>
      </c>
      <c r="U17" s="41">
        <f t="shared" si="5"/>
        <v>203112</v>
      </c>
      <c r="V17" s="41">
        <f t="shared" si="6"/>
        <v>153863</v>
      </c>
      <c r="W17" s="46">
        <v>117324</v>
      </c>
      <c r="X17" s="46">
        <v>36539</v>
      </c>
      <c r="Y17" s="46">
        <v>0</v>
      </c>
      <c r="Z17" s="46">
        <v>21402</v>
      </c>
      <c r="AA17" s="46">
        <v>0</v>
      </c>
      <c r="AB17" s="46">
        <v>27847</v>
      </c>
      <c r="AC17" s="19">
        <v>7</v>
      </c>
    </row>
    <row r="18" spans="1:29" ht="22.5" customHeight="1">
      <c r="A18" s="31" t="s">
        <v>49</v>
      </c>
      <c r="B18" s="40">
        <f t="shared" si="2"/>
        <v>20</v>
      </c>
      <c r="C18" s="46">
        <v>11</v>
      </c>
      <c r="D18" s="46">
        <v>0</v>
      </c>
      <c r="E18" s="46">
        <v>1</v>
      </c>
      <c r="F18" s="46">
        <v>1</v>
      </c>
      <c r="G18" s="46">
        <v>7</v>
      </c>
      <c r="H18" s="41">
        <f t="shared" si="3"/>
        <v>19</v>
      </c>
      <c r="I18" s="46">
        <v>5</v>
      </c>
      <c r="J18" s="46">
        <v>2</v>
      </c>
      <c r="K18" s="46">
        <v>12</v>
      </c>
      <c r="L18" s="41">
        <f t="shared" si="4"/>
        <v>21</v>
      </c>
      <c r="M18" s="46">
        <v>7</v>
      </c>
      <c r="N18" s="46">
        <v>2</v>
      </c>
      <c r="O18" s="46">
        <v>12</v>
      </c>
      <c r="P18" s="46">
        <v>40</v>
      </c>
      <c r="Q18" s="46">
        <v>0</v>
      </c>
      <c r="R18" s="46">
        <v>3</v>
      </c>
      <c r="S18" s="46">
        <v>885</v>
      </c>
      <c r="T18" s="46">
        <v>0</v>
      </c>
      <c r="U18" s="41">
        <f t="shared" si="5"/>
        <v>111612</v>
      </c>
      <c r="V18" s="41">
        <f t="shared" si="6"/>
        <v>109314</v>
      </c>
      <c r="W18" s="46">
        <v>53167</v>
      </c>
      <c r="X18" s="46">
        <v>56147</v>
      </c>
      <c r="Y18" s="46">
        <v>0</v>
      </c>
      <c r="Z18" s="46">
        <v>615</v>
      </c>
      <c r="AA18" s="46">
        <v>1679</v>
      </c>
      <c r="AB18" s="46">
        <v>4</v>
      </c>
      <c r="AC18" s="19">
        <v>8</v>
      </c>
    </row>
    <row r="19" spans="1:29" ht="22.5" customHeight="1">
      <c r="A19" s="31" t="s">
        <v>50</v>
      </c>
      <c r="B19" s="40">
        <f t="shared" si="2"/>
        <v>13</v>
      </c>
      <c r="C19" s="46">
        <v>5</v>
      </c>
      <c r="D19" s="46">
        <v>1</v>
      </c>
      <c r="E19" s="46">
        <v>3</v>
      </c>
      <c r="F19" s="46">
        <v>0</v>
      </c>
      <c r="G19" s="46">
        <v>4</v>
      </c>
      <c r="H19" s="41">
        <f t="shared" si="3"/>
        <v>9</v>
      </c>
      <c r="I19" s="46">
        <v>4</v>
      </c>
      <c r="J19" s="46">
        <v>1</v>
      </c>
      <c r="K19" s="46">
        <v>4</v>
      </c>
      <c r="L19" s="41">
        <f t="shared" si="4"/>
        <v>4</v>
      </c>
      <c r="M19" s="46">
        <v>3</v>
      </c>
      <c r="N19" s="46">
        <v>1</v>
      </c>
      <c r="O19" s="46">
        <v>0</v>
      </c>
      <c r="P19" s="46">
        <v>10</v>
      </c>
      <c r="Q19" s="46">
        <v>1</v>
      </c>
      <c r="R19" s="46">
        <v>4</v>
      </c>
      <c r="S19" s="46">
        <v>777</v>
      </c>
      <c r="T19" s="46">
        <v>5</v>
      </c>
      <c r="U19" s="41">
        <f t="shared" si="5"/>
        <v>27974</v>
      </c>
      <c r="V19" s="41">
        <f t="shared" si="6"/>
        <v>26525</v>
      </c>
      <c r="W19" s="46">
        <v>23615</v>
      </c>
      <c r="X19" s="46">
        <v>2910</v>
      </c>
      <c r="Y19" s="46">
        <v>26</v>
      </c>
      <c r="Z19" s="46">
        <v>806</v>
      </c>
      <c r="AA19" s="46">
        <v>0</v>
      </c>
      <c r="AB19" s="46">
        <v>617</v>
      </c>
      <c r="AC19" s="19">
        <v>9</v>
      </c>
    </row>
    <row r="20" spans="1:29" ht="22.5" customHeight="1">
      <c r="A20" s="31" t="s">
        <v>51</v>
      </c>
      <c r="B20" s="40">
        <f t="shared" si="2"/>
        <v>13</v>
      </c>
      <c r="C20" s="46">
        <v>4</v>
      </c>
      <c r="D20" s="46">
        <v>1</v>
      </c>
      <c r="E20" s="46">
        <v>0</v>
      </c>
      <c r="F20" s="46">
        <v>0</v>
      </c>
      <c r="G20" s="46">
        <v>8</v>
      </c>
      <c r="H20" s="41">
        <f t="shared" si="3"/>
        <v>6</v>
      </c>
      <c r="I20" s="46">
        <v>3</v>
      </c>
      <c r="J20" s="46">
        <v>0</v>
      </c>
      <c r="K20" s="46">
        <v>3</v>
      </c>
      <c r="L20" s="41">
        <f t="shared" si="4"/>
        <v>4</v>
      </c>
      <c r="M20" s="46">
        <v>1</v>
      </c>
      <c r="N20" s="46">
        <v>0</v>
      </c>
      <c r="O20" s="46">
        <v>3</v>
      </c>
      <c r="P20" s="46">
        <v>16</v>
      </c>
      <c r="Q20" s="46">
        <v>0</v>
      </c>
      <c r="R20" s="46">
        <v>2</v>
      </c>
      <c r="S20" s="46">
        <v>496</v>
      </c>
      <c r="T20" s="46">
        <v>0</v>
      </c>
      <c r="U20" s="41">
        <f t="shared" si="5"/>
        <v>27296</v>
      </c>
      <c r="V20" s="41">
        <f t="shared" si="6"/>
        <v>27245</v>
      </c>
      <c r="W20" s="46">
        <v>8237</v>
      </c>
      <c r="X20" s="46">
        <v>19008</v>
      </c>
      <c r="Y20" s="46">
        <v>0</v>
      </c>
      <c r="Z20" s="46">
        <v>30</v>
      </c>
      <c r="AA20" s="46">
        <v>0</v>
      </c>
      <c r="AB20" s="46">
        <v>21</v>
      </c>
      <c r="AC20" s="19">
        <v>10</v>
      </c>
    </row>
    <row r="21" spans="1:29" ht="22.5" customHeight="1">
      <c r="A21" s="31" t="s">
        <v>52</v>
      </c>
      <c r="B21" s="40">
        <f t="shared" si="2"/>
        <v>13</v>
      </c>
      <c r="C21" s="46">
        <v>4</v>
      </c>
      <c r="D21" s="46">
        <v>3</v>
      </c>
      <c r="E21" s="46">
        <v>4</v>
      </c>
      <c r="F21" s="46">
        <v>0</v>
      </c>
      <c r="G21" s="46">
        <v>2</v>
      </c>
      <c r="H21" s="41">
        <f t="shared" si="3"/>
        <v>4</v>
      </c>
      <c r="I21" s="46">
        <v>2</v>
      </c>
      <c r="J21" s="46">
        <v>0</v>
      </c>
      <c r="K21" s="46">
        <v>2</v>
      </c>
      <c r="L21" s="41">
        <f t="shared" si="4"/>
        <v>2</v>
      </c>
      <c r="M21" s="46">
        <v>2</v>
      </c>
      <c r="N21" s="46">
        <v>0</v>
      </c>
      <c r="O21" s="46">
        <v>0</v>
      </c>
      <c r="P21" s="46">
        <v>4</v>
      </c>
      <c r="Q21" s="46">
        <v>2</v>
      </c>
      <c r="R21" s="46">
        <v>1</v>
      </c>
      <c r="S21" s="46">
        <v>268</v>
      </c>
      <c r="T21" s="46">
        <v>15151</v>
      </c>
      <c r="U21" s="41">
        <f t="shared" si="5"/>
        <v>20628</v>
      </c>
      <c r="V21" s="41">
        <f t="shared" si="6"/>
        <v>14081</v>
      </c>
      <c r="W21" s="46">
        <v>7560</v>
      </c>
      <c r="X21" s="46">
        <v>6521</v>
      </c>
      <c r="Y21" s="46">
        <v>100</v>
      </c>
      <c r="Z21" s="46">
        <v>6447</v>
      </c>
      <c r="AA21" s="46">
        <v>0</v>
      </c>
      <c r="AB21" s="46">
        <v>0</v>
      </c>
      <c r="AC21" s="19">
        <v>11</v>
      </c>
    </row>
    <row r="22" spans="1:29" ht="22.5" customHeight="1">
      <c r="A22" s="31" t="s">
        <v>53</v>
      </c>
      <c r="B22" s="40">
        <f t="shared" si="2"/>
        <v>41</v>
      </c>
      <c r="C22" s="46">
        <v>18</v>
      </c>
      <c r="D22" s="46">
        <v>6</v>
      </c>
      <c r="E22" s="46">
        <v>6</v>
      </c>
      <c r="F22" s="46">
        <v>0</v>
      </c>
      <c r="G22" s="46">
        <v>11</v>
      </c>
      <c r="H22" s="41">
        <f t="shared" si="3"/>
        <v>28</v>
      </c>
      <c r="I22" s="46">
        <v>7</v>
      </c>
      <c r="J22" s="46">
        <v>3</v>
      </c>
      <c r="K22" s="46">
        <v>18</v>
      </c>
      <c r="L22" s="41">
        <f t="shared" si="4"/>
        <v>12</v>
      </c>
      <c r="M22" s="46">
        <v>2</v>
      </c>
      <c r="N22" s="46">
        <v>1</v>
      </c>
      <c r="O22" s="46">
        <v>9</v>
      </c>
      <c r="P22" s="46">
        <v>28</v>
      </c>
      <c r="Q22" s="46">
        <v>2</v>
      </c>
      <c r="R22" s="46">
        <v>7</v>
      </c>
      <c r="S22" s="46">
        <v>795</v>
      </c>
      <c r="T22" s="46">
        <v>53</v>
      </c>
      <c r="U22" s="41">
        <f t="shared" si="5"/>
        <v>69366</v>
      </c>
      <c r="V22" s="41">
        <f t="shared" si="6"/>
        <v>66549</v>
      </c>
      <c r="W22" s="46">
        <v>51901</v>
      </c>
      <c r="X22" s="46">
        <v>14648</v>
      </c>
      <c r="Y22" s="46">
        <v>635</v>
      </c>
      <c r="Z22" s="46">
        <v>2095</v>
      </c>
      <c r="AA22" s="46">
        <v>0</v>
      </c>
      <c r="AB22" s="46">
        <v>87</v>
      </c>
      <c r="AC22" s="19">
        <v>12</v>
      </c>
    </row>
    <row r="23" spans="1:29" ht="22.5" customHeight="1">
      <c r="A23" s="31" t="s">
        <v>54</v>
      </c>
      <c r="B23" s="40">
        <f t="shared" si="2"/>
        <v>17</v>
      </c>
      <c r="C23" s="46">
        <v>10</v>
      </c>
      <c r="D23" s="46">
        <v>0</v>
      </c>
      <c r="E23" s="46">
        <v>2</v>
      </c>
      <c r="F23" s="46">
        <v>0</v>
      </c>
      <c r="G23" s="46">
        <v>5</v>
      </c>
      <c r="H23" s="41">
        <f t="shared" si="3"/>
        <v>36</v>
      </c>
      <c r="I23" s="46">
        <v>13</v>
      </c>
      <c r="J23" s="46">
        <v>0</v>
      </c>
      <c r="K23" s="46">
        <v>23</v>
      </c>
      <c r="L23" s="41">
        <f t="shared" si="4"/>
        <v>11</v>
      </c>
      <c r="M23" s="46">
        <v>7</v>
      </c>
      <c r="N23" s="46">
        <v>0</v>
      </c>
      <c r="O23" s="46">
        <v>4</v>
      </c>
      <c r="P23" s="46">
        <v>27</v>
      </c>
      <c r="Q23" s="46">
        <v>0</v>
      </c>
      <c r="R23" s="46">
        <v>3</v>
      </c>
      <c r="S23" s="46">
        <v>2103</v>
      </c>
      <c r="T23" s="46">
        <v>0</v>
      </c>
      <c r="U23" s="41">
        <f t="shared" si="5"/>
        <v>54263</v>
      </c>
      <c r="V23" s="41">
        <f t="shared" si="6"/>
        <v>43966</v>
      </c>
      <c r="W23" s="46">
        <v>40573</v>
      </c>
      <c r="X23" s="46">
        <v>3393</v>
      </c>
      <c r="Y23" s="46">
        <v>0</v>
      </c>
      <c r="Z23" s="46">
        <v>7919</v>
      </c>
      <c r="AA23" s="46">
        <v>0</v>
      </c>
      <c r="AB23" s="46">
        <v>2378</v>
      </c>
      <c r="AC23" s="19">
        <v>13</v>
      </c>
    </row>
    <row r="24" spans="1:29" ht="22.5" customHeight="1">
      <c r="A24" s="39"/>
      <c r="B24" s="40"/>
      <c r="C24" s="41"/>
      <c r="D24" s="41"/>
      <c r="E24" s="41"/>
      <c r="F24" s="46"/>
      <c r="G24" s="41"/>
      <c r="H24" s="41"/>
      <c r="I24" s="46"/>
      <c r="J24" s="41"/>
      <c r="K24" s="41"/>
      <c r="L24" s="41"/>
      <c r="M24" s="46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6"/>
      <c r="Z24" s="41"/>
      <c r="AA24" s="46"/>
      <c r="AB24" s="46"/>
      <c r="AC24" s="42"/>
    </row>
    <row r="25" spans="1:29" s="38" customFormat="1" ht="22.5" customHeight="1">
      <c r="A25" s="34" t="s">
        <v>55</v>
      </c>
      <c r="B25" s="43">
        <f>SUM(B27:B35)</f>
        <v>23</v>
      </c>
      <c r="C25" s="44">
        <f>SUM(C27:C35)</f>
        <v>14</v>
      </c>
      <c r="D25" s="44">
        <f t="shared" ref="D25:AB25" si="7">SUM(D27:D35)</f>
        <v>0</v>
      </c>
      <c r="E25" s="44">
        <f t="shared" si="7"/>
        <v>0</v>
      </c>
      <c r="F25" s="44">
        <f t="shared" si="7"/>
        <v>0</v>
      </c>
      <c r="G25" s="44">
        <f t="shared" si="7"/>
        <v>9</v>
      </c>
      <c r="H25" s="44">
        <f t="shared" si="7"/>
        <v>31</v>
      </c>
      <c r="I25" s="44">
        <f>SUM(I27:I35)</f>
        <v>18</v>
      </c>
      <c r="J25" s="44">
        <f t="shared" si="7"/>
        <v>2</v>
      </c>
      <c r="K25" s="44">
        <f t="shared" si="7"/>
        <v>11</v>
      </c>
      <c r="L25" s="44">
        <f t="shared" si="7"/>
        <v>18</v>
      </c>
      <c r="M25" s="44">
        <f t="shared" si="7"/>
        <v>12</v>
      </c>
      <c r="N25" s="44">
        <f t="shared" si="7"/>
        <v>0</v>
      </c>
      <c r="O25" s="44">
        <f t="shared" si="7"/>
        <v>6</v>
      </c>
      <c r="P25" s="44">
        <f t="shared" si="7"/>
        <v>31</v>
      </c>
      <c r="Q25" s="44">
        <f t="shared" si="7"/>
        <v>3</v>
      </c>
      <c r="R25" s="44">
        <f t="shared" si="7"/>
        <v>3</v>
      </c>
      <c r="S25" s="44">
        <f t="shared" si="7"/>
        <v>1947</v>
      </c>
      <c r="T25" s="44">
        <f t="shared" si="7"/>
        <v>1</v>
      </c>
      <c r="U25" s="44">
        <f>SUM(U27:U35)</f>
        <v>87415</v>
      </c>
      <c r="V25" s="44">
        <f t="shared" si="7"/>
        <v>86600</v>
      </c>
      <c r="W25" s="44">
        <f t="shared" si="7"/>
        <v>70230</v>
      </c>
      <c r="X25" s="44">
        <f t="shared" si="7"/>
        <v>16370</v>
      </c>
      <c r="Y25" s="44">
        <f t="shared" si="7"/>
        <v>0</v>
      </c>
      <c r="Z25" s="44">
        <f t="shared" si="7"/>
        <v>157</v>
      </c>
      <c r="AA25" s="44">
        <f t="shared" si="7"/>
        <v>0</v>
      </c>
      <c r="AB25" s="44">
        <f t="shared" si="7"/>
        <v>658</v>
      </c>
      <c r="AC25" s="37" t="s">
        <v>56</v>
      </c>
    </row>
    <row r="26" spans="1:29" ht="22.5" customHeight="1">
      <c r="A26" s="39"/>
      <c r="B26" s="40"/>
      <c r="C26" s="41"/>
      <c r="D26" s="41"/>
      <c r="E26" s="41"/>
      <c r="F26" s="4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6"/>
      <c r="AB26" s="41"/>
      <c r="AC26" s="42"/>
    </row>
    <row r="27" spans="1:29" ht="22.5" customHeight="1">
      <c r="A27" s="31" t="s">
        <v>57</v>
      </c>
      <c r="B27" s="40">
        <f>SUM(C27:G27)</f>
        <v>10</v>
      </c>
      <c r="C27" s="41">
        <v>8</v>
      </c>
      <c r="D27" s="41">
        <v>0</v>
      </c>
      <c r="E27" s="41">
        <v>0</v>
      </c>
      <c r="F27" s="46">
        <v>0</v>
      </c>
      <c r="G27" s="41">
        <v>2</v>
      </c>
      <c r="H27" s="41">
        <f>SUM(I27:K27)</f>
        <v>18</v>
      </c>
      <c r="I27" s="41">
        <v>9</v>
      </c>
      <c r="J27" s="41">
        <v>2</v>
      </c>
      <c r="K27" s="41">
        <v>7</v>
      </c>
      <c r="L27" s="41">
        <f>SUM(M27:O27)</f>
        <v>11</v>
      </c>
      <c r="M27" s="41">
        <v>7</v>
      </c>
      <c r="N27" s="41">
        <v>0</v>
      </c>
      <c r="O27" s="41">
        <v>4</v>
      </c>
      <c r="P27" s="41">
        <v>19</v>
      </c>
      <c r="Q27" s="41">
        <v>2</v>
      </c>
      <c r="R27" s="41">
        <v>0</v>
      </c>
      <c r="S27" s="41">
        <v>980</v>
      </c>
      <c r="T27" s="41">
        <v>0</v>
      </c>
      <c r="U27" s="41">
        <f>V27+Y27+Z27+AA27+AB27</f>
        <v>68042</v>
      </c>
      <c r="V27" s="41">
        <f>SUM(W27:X27)</f>
        <v>67809</v>
      </c>
      <c r="W27" s="41">
        <v>52770</v>
      </c>
      <c r="X27" s="41">
        <v>15039</v>
      </c>
      <c r="Y27" s="41">
        <v>0</v>
      </c>
      <c r="Z27" s="41">
        <v>157</v>
      </c>
      <c r="AA27" s="41">
        <v>0</v>
      </c>
      <c r="AB27" s="41">
        <v>76</v>
      </c>
      <c r="AC27" s="19">
        <v>14</v>
      </c>
    </row>
    <row r="28" spans="1:29" ht="22.5" customHeight="1">
      <c r="A28" s="31"/>
      <c r="B28" s="40"/>
      <c r="C28" s="41"/>
      <c r="D28" s="41"/>
      <c r="E28" s="41"/>
      <c r="F28" s="46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19"/>
    </row>
    <row r="29" spans="1:29" ht="22.5" customHeight="1">
      <c r="A29" s="31" t="s">
        <v>58</v>
      </c>
      <c r="B29" s="40">
        <f t="shared" ref="B29:B35" si="8">SUM(C29:G29)</f>
        <v>3</v>
      </c>
      <c r="C29" s="46">
        <v>1</v>
      </c>
      <c r="D29" s="46">
        <v>0</v>
      </c>
      <c r="E29" s="46">
        <v>0</v>
      </c>
      <c r="F29" s="46">
        <v>0</v>
      </c>
      <c r="G29" s="46">
        <v>2</v>
      </c>
      <c r="H29" s="41">
        <f t="shared" ref="H29:H35" si="9">SUM(I29:K29)</f>
        <v>1</v>
      </c>
      <c r="I29" s="46">
        <v>0</v>
      </c>
      <c r="J29" s="46">
        <v>0</v>
      </c>
      <c r="K29" s="46">
        <v>1</v>
      </c>
      <c r="L29" s="41">
        <f t="shared" ref="L29:L35" si="10">SUM(M29:O29)</f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1">
        <f>V29+Y29+Z29+AA29+AB29</f>
        <v>500</v>
      </c>
      <c r="V29" s="41">
        <f t="shared" ref="V29:V35" si="11">SUM(W29:X29)</f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500</v>
      </c>
      <c r="AC29" s="19">
        <v>15</v>
      </c>
    </row>
    <row r="30" spans="1:29" ht="22.5" customHeight="1">
      <c r="A30" s="31"/>
      <c r="B30" s="40"/>
      <c r="C30" s="46"/>
      <c r="D30" s="46"/>
      <c r="E30" s="46"/>
      <c r="F30" s="41"/>
      <c r="G30" s="46"/>
      <c r="H30" s="41"/>
      <c r="I30" s="46"/>
      <c r="J30" s="46"/>
      <c r="K30" s="46"/>
      <c r="L30" s="41"/>
      <c r="M30" s="46"/>
      <c r="N30" s="46"/>
      <c r="O30" s="46"/>
      <c r="P30" s="46"/>
      <c r="Q30" s="46"/>
      <c r="R30" s="46"/>
      <c r="S30" s="46"/>
      <c r="T30" s="46"/>
      <c r="U30" s="41"/>
      <c r="V30" s="41"/>
      <c r="W30" s="46"/>
      <c r="X30" s="46"/>
      <c r="Y30" s="46"/>
      <c r="Z30" s="46"/>
      <c r="AA30" s="46"/>
      <c r="AB30" s="46"/>
      <c r="AC30" s="19"/>
    </row>
    <row r="31" spans="1:29" ht="22.5" customHeight="1">
      <c r="A31" s="31" t="s">
        <v>59</v>
      </c>
      <c r="B31" s="40">
        <f>SUM(C31:G31)</f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1">
        <f t="shared" si="9"/>
        <v>0</v>
      </c>
      <c r="I31" s="46">
        <v>0</v>
      </c>
      <c r="J31" s="46">
        <v>0</v>
      </c>
      <c r="K31" s="46">
        <v>0</v>
      </c>
      <c r="L31" s="41">
        <f t="shared" si="10"/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1">
        <f>V31+Y31+Z31+AA31+AB31</f>
        <v>0</v>
      </c>
      <c r="V31" s="41">
        <f t="shared" si="11"/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19">
        <v>16</v>
      </c>
    </row>
    <row r="32" spans="1:29" ht="22.5" customHeight="1">
      <c r="A32" s="31" t="s">
        <v>60</v>
      </c>
      <c r="B32" s="40">
        <f>SUM(C32:G32)</f>
        <v>3</v>
      </c>
      <c r="C32" s="46">
        <v>1</v>
      </c>
      <c r="D32" s="46">
        <v>0</v>
      </c>
      <c r="E32" s="46">
        <v>0</v>
      </c>
      <c r="F32" s="46">
        <v>0</v>
      </c>
      <c r="G32" s="46">
        <v>2</v>
      </c>
      <c r="H32" s="41">
        <f t="shared" si="9"/>
        <v>1</v>
      </c>
      <c r="I32" s="46">
        <v>0</v>
      </c>
      <c r="J32" s="46">
        <v>0</v>
      </c>
      <c r="K32" s="46">
        <v>1</v>
      </c>
      <c r="L32" s="41">
        <f t="shared" si="10"/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1</v>
      </c>
      <c r="S32" s="46">
        <v>0</v>
      </c>
      <c r="T32" s="46">
        <v>0</v>
      </c>
      <c r="U32" s="41">
        <f>V32+Y32+Z32+AA32+AB32</f>
        <v>19</v>
      </c>
      <c r="V32" s="41">
        <f t="shared" si="11"/>
        <v>3</v>
      </c>
      <c r="W32" s="46">
        <v>3</v>
      </c>
      <c r="X32" s="46">
        <v>0</v>
      </c>
      <c r="Y32" s="46">
        <v>0</v>
      </c>
      <c r="Z32" s="46">
        <v>0</v>
      </c>
      <c r="AA32" s="46">
        <v>0</v>
      </c>
      <c r="AB32" s="46">
        <v>16</v>
      </c>
      <c r="AC32" s="19">
        <v>17</v>
      </c>
    </row>
    <row r="33" spans="1:29" ht="22.5" customHeight="1">
      <c r="A33" s="31" t="s">
        <v>61</v>
      </c>
      <c r="B33" s="40">
        <f t="shared" si="8"/>
        <v>3</v>
      </c>
      <c r="C33" s="41">
        <v>1</v>
      </c>
      <c r="D33" s="41">
        <v>0</v>
      </c>
      <c r="E33" s="41">
        <v>0</v>
      </c>
      <c r="F33" s="46">
        <v>0</v>
      </c>
      <c r="G33" s="41">
        <v>2</v>
      </c>
      <c r="H33" s="41">
        <f t="shared" si="9"/>
        <v>2</v>
      </c>
      <c r="I33" s="41">
        <v>1</v>
      </c>
      <c r="J33" s="41">
        <v>0</v>
      </c>
      <c r="K33" s="41">
        <v>1</v>
      </c>
      <c r="L33" s="41">
        <f t="shared" si="10"/>
        <v>2</v>
      </c>
      <c r="M33" s="41">
        <v>1</v>
      </c>
      <c r="N33" s="41">
        <v>0</v>
      </c>
      <c r="O33" s="41">
        <v>1</v>
      </c>
      <c r="P33" s="41">
        <v>4</v>
      </c>
      <c r="Q33" s="41">
        <v>0</v>
      </c>
      <c r="R33" s="41">
        <v>0</v>
      </c>
      <c r="S33" s="41">
        <v>138</v>
      </c>
      <c r="T33" s="41">
        <v>0</v>
      </c>
      <c r="U33" s="41">
        <f>V33+Y33+Z33+AA33+AB33</f>
        <v>2657</v>
      </c>
      <c r="V33" s="41">
        <f t="shared" si="11"/>
        <v>2657</v>
      </c>
      <c r="W33" s="41">
        <v>2357</v>
      </c>
      <c r="X33" s="41">
        <v>300</v>
      </c>
      <c r="Y33" s="41">
        <v>0</v>
      </c>
      <c r="Z33" s="41">
        <v>0</v>
      </c>
      <c r="AA33" s="41">
        <v>0</v>
      </c>
      <c r="AB33" s="41">
        <v>0</v>
      </c>
      <c r="AC33" s="19">
        <v>18</v>
      </c>
    </row>
    <row r="34" spans="1:29" ht="22.5" customHeight="1">
      <c r="A34" s="31"/>
      <c r="B34" s="40"/>
      <c r="C34" s="46"/>
      <c r="D34" s="46"/>
      <c r="E34" s="46"/>
      <c r="F34" s="46"/>
      <c r="G34" s="46"/>
      <c r="H34" s="41"/>
      <c r="I34" s="46"/>
      <c r="J34" s="46"/>
      <c r="K34" s="46"/>
      <c r="L34" s="41"/>
      <c r="M34" s="46"/>
      <c r="N34" s="46"/>
      <c r="O34" s="46"/>
      <c r="P34" s="46"/>
      <c r="Q34" s="46"/>
      <c r="R34" s="46"/>
      <c r="S34" s="46"/>
      <c r="T34" s="46"/>
      <c r="U34" s="41"/>
      <c r="V34" s="41"/>
      <c r="W34" s="46"/>
      <c r="X34" s="46"/>
      <c r="Y34" s="46"/>
      <c r="Z34" s="46"/>
      <c r="AA34" s="46"/>
      <c r="AB34" s="46"/>
      <c r="AC34" s="19"/>
    </row>
    <row r="35" spans="1:29" ht="22.5" customHeight="1">
      <c r="A35" s="31" t="s">
        <v>62</v>
      </c>
      <c r="B35" s="40">
        <f t="shared" si="8"/>
        <v>4</v>
      </c>
      <c r="C35" s="46">
        <v>3</v>
      </c>
      <c r="D35" s="46">
        <v>0</v>
      </c>
      <c r="E35" s="46">
        <v>0</v>
      </c>
      <c r="F35" s="46">
        <v>0</v>
      </c>
      <c r="G35" s="46">
        <v>1</v>
      </c>
      <c r="H35" s="41">
        <f t="shared" si="9"/>
        <v>9</v>
      </c>
      <c r="I35" s="46">
        <v>8</v>
      </c>
      <c r="J35" s="46">
        <v>0</v>
      </c>
      <c r="K35" s="46">
        <v>1</v>
      </c>
      <c r="L35" s="41">
        <f t="shared" si="10"/>
        <v>5</v>
      </c>
      <c r="M35" s="46">
        <v>4</v>
      </c>
      <c r="N35" s="46">
        <v>0</v>
      </c>
      <c r="O35" s="46">
        <v>1</v>
      </c>
      <c r="P35" s="46">
        <v>8</v>
      </c>
      <c r="Q35" s="46">
        <v>1</v>
      </c>
      <c r="R35" s="46">
        <v>2</v>
      </c>
      <c r="S35" s="46">
        <v>829</v>
      </c>
      <c r="T35" s="46">
        <v>1</v>
      </c>
      <c r="U35" s="41">
        <f>V35+Y35+Z35+AA35+AB35</f>
        <v>16197</v>
      </c>
      <c r="V35" s="41">
        <f t="shared" si="11"/>
        <v>16131</v>
      </c>
      <c r="W35" s="46">
        <v>15100</v>
      </c>
      <c r="X35" s="46">
        <v>1031</v>
      </c>
      <c r="Y35" s="46">
        <v>0</v>
      </c>
      <c r="Z35" s="46">
        <v>0</v>
      </c>
      <c r="AA35" s="46">
        <v>0</v>
      </c>
      <c r="AB35" s="46">
        <v>66</v>
      </c>
      <c r="AC35" s="19">
        <v>19</v>
      </c>
    </row>
    <row r="36" spans="1:29" ht="22.5" customHeight="1">
      <c r="A36" s="26"/>
      <c r="B36" s="51"/>
      <c r="C36" s="52"/>
      <c r="D36" s="52"/>
      <c r="E36" s="52"/>
      <c r="F36" s="53"/>
      <c r="G36" s="53"/>
      <c r="H36" s="53"/>
      <c r="I36" s="53"/>
      <c r="J36" s="53"/>
      <c r="K36" s="52"/>
      <c r="L36" s="52"/>
      <c r="M36" s="52"/>
      <c r="N36" s="53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53"/>
      <c r="AC36" s="47"/>
    </row>
    <row r="37" spans="1:29" ht="15.75" customHeight="1">
      <c r="A37" s="49" t="s">
        <v>63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48"/>
    </row>
    <row r="38" spans="1:29">
      <c r="A38" s="48"/>
      <c r="AC38" s="48"/>
    </row>
  </sheetData>
  <sheetProtection password="CA9C" sheet="1" objects="1" scenarios="1"/>
  <phoneticPr fontId="2"/>
  <pageMargins left="0.78740157480314965" right="0.78740157480314965" top="0.98425196850393704" bottom="0.98425196850393704" header="0.51181102362204722" footer="0.51181102362204722"/>
  <pageSetup paperSize="8" scale="82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2017-12-11T00:32:14Z</dcterms:created>
  <dcterms:modified xsi:type="dcterms:W3CDTF">2017-12-12T06:15:30Z</dcterms:modified>
</cp:coreProperties>
</file>