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167" sheetId="1" r:id="rId1"/>
  </sheets>
  <calcPr calcId="145621"/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0" i="1"/>
  <c r="I30" i="1"/>
  <c r="H30" i="1"/>
  <c r="G30" i="1"/>
  <c r="F30" i="1"/>
  <c r="E30" i="1"/>
  <c r="D30" i="1" s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4" i="1"/>
  <c r="J12" i="1" s="1"/>
  <c r="I14" i="1"/>
  <c r="H14" i="1"/>
  <c r="H12" i="1" s="1"/>
  <c r="G14" i="1"/>
  <c r="G12" i="1" s="1"/>
  <c r="F14" i="1"/>
  <c r="D14" i="1" s="1"/>
  <c r="D12" i="1" s="1"/>
  <c r="E14" i="1"/>
  <c r="I12" i="1"/>
  <c r="E12" i="1"/>
  <c r="F12" i="1" l="1"/>
</calcChain>
</file>

<file path=xl/sharedStrings.xml><?xml version="1.0" encoding="utf-8"?>
<sst xmlns="http://schemas.openxmlformats.org/spreadsheetml/2006/main" count="57" uniqueCount="43">
  <si>
    <t>１６７　市町地方交付税の状況</t>
    <phoneticPr fontId="4"/>
  </si>
  <si>
    <t>（単位　1000円）</t>
  </si>
  <si>
    <t>県市町課「市町財政概要」</t>
    <rPh sb="1" eb="3">
      <t>シチョウ</t>
    </rPh>
    <rPh sb="3" eb="4">
      <t>カ</t>
    </rPh>
    <phoneticPr fontId="4"/>
  </si>
  <si>
    <t>年度</t>
    <rPh sb="0" eb="2">
      <t>ネンド</t>
    </rPh>
    <phoneticPr fontId="4"/>
  </si>
  <si>
    <t>交 付 税</t>
    <phoneticPr fontId="4"/>
  </si>
  <si>
    <t>震災復興</t>
    <rPh sb="0" eb="4">
      <t>シンサイフッコウ</t>
    </rPh>
    <phoneticPr fontId="4"/>
  </si>
  <si>
    <t>基準財政</t>
  </si>
  <si>
    <t>普通交付税</t>
  </si>
  <si>
    <t>特別交付税</t>
  </si>
  <si>
    <t>需 要 額</t>
    <rPh sb="0" eb="1">
      <t>モトメ</t>
    </rPh>
    <rPh sb="2" eb="3">
      <t>ヨウ</t>
    </rPh>
    <rPh sb="4" eb="5">
      <t>ガク</t>
    </rPh>
    <phoneticPr fontId="4"/>
  </si>
  <si>
    <t>収 入 額</t>
    <rPh sb="0" eb="1">
      <t>オサム</t>
    </rPh>
    <rPh sb="2" eb="3">
      <t>イリ</t>
    </rPh>
    <rPh sb="4" eb="5">
      <t>ガク</t>
    </rPh>
    <phoneticPr fontId="4"/>
  </si>
  <si>
    <t>交付基準額</t>
  </si>
  <si>
    <t>財政力指数</t>
  </si>
  <si>
    <t>市町</t>
    <rPh sb="0" eb="1">
      <t>シ</t>
    </rPh>
    <rPh sb="1" eb="2">
      <t>マチ</t>
    </rPh>
    <phoneticPr fontId="4"/>
  </si>
  <si>
    <t>決定総額</t>
  </si>
  <si>
    <t>特別交付税</t>
    <rPh sb="0" eb="5">
      <t>トクベツコウフゼイ</t>
    </rPh>
    <phoneticPr fontId="4"/>
  </si>
  <si>
    <t>Ａ</t>
  </si>
  <si>
    <t>Ｂ</t>
  </si>
  <si>
    <t xml:space="preserve"> Ａ-Ｂ</t>
  </si>
  <si>
    <t>平成</t>
    <rPh sb="0" eb="2">
      <t>ヘイセイ</t>
    </rPh>
    <phoneticPr fontId="4"/>
  </si>
  <si>
    <t>市計</t>
    <rPh sb="0" eb="1">
      <t>シ</t>
    </rPh>
    <rPh sb="1" eb="2">
      <t>ケイ</t>
    </rPh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</si>
  <si>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</si>
  <si>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</si>
  <si>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</si>
  <si>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</si>
  <si>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</si>
  <si>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</si>
  <si>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</si>
  <si>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</si>
  <si>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</si>
  <si>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</si>
  <si>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</si>
  <si>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</si>
  <si>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</si>
  <si>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 xml:space="preserve"> </t>
    <phoneticPr fontId="4"/>
  </si>
  <si>
    <t>町計</t>
    <rPh sb="0" eb="1">
      <t>チョウ</t>
    </rPh>
    <rPh sb="1" eb="2">
      <t>ケイ</t>
    </rPh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</si>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</sst>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\ ###\ ##0;&quot;△&quot;###\ ###\ ###\ ##0"/>
    <numFmt numFmtId="177" formatCode="0.000_);[Red]\(0.000\)"/>
    <numFmt numFmtId="178" formatCode="###\ ###\ ###\ ##0;&quot;△&quot;###\ ###\ ###\ ##0;&quot;－&quot;"/>
    <numFmt numFmtId="179" formatCode="0.000"/>
    <numFmt numFmtId="180" formatCode="###\ ###\ ###\ ##0.000;&quot;△&quot;###\ ###\ ###\ ##0.000"/>
  </numFmts>
  <fonts count="8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5" fillId="0" borderId="0" xfId="0" applyFont="1" applyProtection="1">
      <alignment vertical="center"/>
    </xf>
    <xf numFmtId="3" fontId="1" fillId="0" borderId="0" xfId="0" applyNumberFormat="1" applyFont="1" applyAlignment="1" applyProtection="1">
      <alignment horizontal="right"/>
    </xf>
    <xf numFmtId="3" fontId="1" fillId="3" borderId="3" xfId="0" applyNumberFormat="1" applyFont="1" applyFill="1" applyBorder="1" applyAlignment="1" applyProtection="1">
      <alignment horizontal="center"/>
    </xf>
    <xf numFmtId="3" fontId="1" fillId="3" borderId="3" xfId="0" applyNumberFormat="1" applyFont="1" applyFill="1" applyBorder="1" applyAlignment="1" applyProtection="1"/>
    <xf numFmtId="3" fontId="1" fillId="3" borderId="1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distributed" indent="1"/>
    </xf>
    <xf numFmtId="0" fontId="1" fillId="3" borderId="0" xfId="0" applyFont="1" applyFill="1" applyBorder="1" applyAlignment="1" applyProtection="1">
      <alignment horizontal="distributed" indent="1"/>
    </xf>
    <xf numFmtId="0" fontId="1" fillId="3" borderId="4" xfId="0" applyFont="1" applyFill="1" applyBorder="1" applyAlignment="1" applyProtection="1">
      <alignment horizontal="distributed" indent="1"/>
    </xf>
    <xf numFmtId="3" fontId="1" fillId="3" borderId="5" xfId="0" applyNumberFormat="1" applyFont="1" applyFill="1" applyBorder="1" applyAlignment="1" applyProtection="1">
      <alignment horizontal="center"/>
    </xf>
    <xf numFmtId="3" fontId="1" fillId="3" borderId="5" xfId="0" applyNumberFormat="1" applyFont="1" applyFill="1" applyBorder="1" applyAlignment="1" applyProtection="1">
      <alignment horizontal="center" wrapText="1"/>
    </xf>
    <xf numFmtId="3" fontId="1" fillId="3" borderId="0" xfId="0" applyNumberFormat="1" applyFont="1" applyFill="1" applyBorder="1" applyAlignment="1" applyProtection="1">
      <alignment horizontal="center"/>
    </xf>
    <xf numFmtId="3" fontId="1" fillId="3" borderId="8" xfId="0" applyNumberFormat="1" applyFont="1" applyFill="1" applyBorder="1" applyAlignment="1" applyProtection="1">
      <alignment horizontal="center"/>
    </xf>
    <xf numFmtId="3" fontId="1" fillId="3" borderId="8" xfId="0" applyNumberFormat="1" applyFont="1" applyFill="1" applyBorder="1" applyAlignment="1" applyProtection="1"/>
    <xf numFmtId="3" fontId="1" fillId="3" borderId="6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distributed" indent="2"/>
    </xf>
    <xf numFmtId="3" fontId="1" fillId="3" borderId="4" xfId="0" applyNumberFormat="1" applyFont="1" applyFill="1" applyBorder="1" applyAlignment="1" applyProtection="1">
      <alignment horizontal="distributed" indent="2"/>
    </xf>
    <xf numFmtId="176" fontId="6" fillId="0" borderId="9" xfId="0" applyNumberFormat="1" applyFont="1" applyBorder="1" applyAlignment="1" applyProtection="1">
      <alignment horizontal="right"/>
    </xf>
    <xf numFmtId="177" fontId="6" fillId="0" borderId="9" xfId="0" applyNumberFormat="1" applyFont="1" applyBorder="1" applyAlignment="1" applyProtection="1">
      <alignment horizontal="right"/>
    </xf>
    <xf numFmtId="0" fontId="0" fillId="0" borderId="0" xfId="0" applyProtection="1">
      <alignment vertical="center"/>
    </xf>
    <xf numFmtId="3" fontId="1" fillId="3" borderId="0" xfId="0" applyNumberFormat="1" applyFont="1" applyFill="1" applyAlignment="1" applyProtection="1">
      <alignment horizontal="right"/>
    </xf>
    <xf numFmtId="0" fontId="1" fillId="3" borderId="0" xfId="0" applyFont="1" applyFill="1" applyAlignment="1" applyProtection="1">
      <alignment horizontal="center"/>
    </xf>
    <xf numFmtId="3" fontId="1" fillId="3" borderId="4" xfId="0" applyNumberFormat="1" applyFont="1" applyFill="1" applyBorder="1" applyAlignment="1" applyProtection="1"/>
    <xf numFmtId="178" fontId="6" fillId="0" borderId="0" xfId="0" applyNumberFormat="1" applyFont="1" applyBorder="1" applyAlignment="1" applyProtection="1">
      <alignment horizontal="right"/>
    </xf>
    <xf numFmtId="179" fontId="6" fillId="0" borderId="0" xfId="0" applyNumberFormat="1" applyFont="1" applyBorder="1" applyAlignment="1" applyProtection="1">
      <alignment horizontal="right"/>
    </xf>
    <xf numFmtId="0" fontId="1" fillId="3" borderId="0" xfId="0" applyNumberFormat="1" applyFont="1" applyFill="1" applyAlignment="1" applyProtection="1">
      <alignment horizontal="center"/>
    </xf>
    <xf numFmtId="3" fontId="1" fillId="3" borderId="0" xfId="0" applyNumberFormat="1" applyFont="1" applyFill="1" applyAlignment="1" applyProtection="1"/>
    <xf numFmtId="3" fontId="0" fillId="3" borderId="4" xfId="0" applyNumberFormat="1" applyFont="1" applyFill="1" applyBorder="1" applyAlignment="1" applyProtection="1"/>
    <xf numFmtId="0" fontId="0" fillId="0" borderId="0" xfId="0" applyFont="1" applyProtection="1">
      <alignment vertical="center"/>
    </xf>
    <xf numFmtId="3" fontId="6" fillId="3" borderId="0" xfId="0" applyNumberFormat="1" applyFont="1" applyFill="1" applyAlignment="1" applyProtection="1"/>
    <xf numFmtId="3" fontId="6" fillId="3" borderId="0" xfId="0" applyNumberFormat="1" applyFont="1" applyFill="1" applyAlignment="1" applyProtection="1">
      <alignment horizontal="center"/>
    </xf>
    <xf numFmtId="3" fontId="6" fillId="3" borderId="4" xfId="0" applyNumberFormat="1" applyFont="1" applyFill="1" applyBorder="1" applyAlignment="1" applyProtection="1"/>
    <xf numFmtId="177" fontId="6" fillId="0" borderId="0" xfId="0" applyNumberFormat="1" applyFont="1" applyBorder="1" applyAlignment="1" applyProtection="1">
      <alignment horizontal="right"/>
    </xf>
    <xf numFmtId="3" fontId="7" fillId="3" borderId="0" xfId="0" applyNumberFormat="1" applyFont="1" applyFill="1" applyAlignment="1" applyProtection="1"/>
    <xf numFmtId="0" fontId="7" fillId="3" borderId="0" xfId="0" applyNumberFormat="1" applyFont="1" applyFill="1" applyAlignment="1" applyProtection="1">
      <alignment horizontal="center"/>
    </xf>
    <xf numFmtId="3" fontId="7" fillId="3" borderId="4" xfId="0" applyNumberFormat="1" applyFont="1" applyFill="1" applyBorder="1" applyAlignment="1" applyProtection="1"/>
    <xf numFmtId="178" fontId="7" fillId="0" borderId="0" xfId="0" applyNumberFormat="1" applyFont="1" applyFill="1" applyBorder="1" applyAlignment="1" applyProtection="1">
      <alignment horizontal="right"/>
    </xf>
    <xf numFmtId="179" fontId="7" fillId="0" borderId="0" xfId="0" applyNumberFormat="1" applyFont="1" applyFill="1" applyBorder="1" applyAlignment="1" applyProtection="1">
      <alignment horizontal="right"/>
    </xf>
    <xf numFmtId="178" fontId="6" fillId="0" borderId="0" xfId="0" applyNumberFormat="1" applyFont="1" applyFill="1" applyBorder="1" applyAlignment="1" applyProtection="1">
      <alignment horizontal="right"/>
    </xf>
    <xf numFmtId="179" fontId="6" fillId="0" borderId="0" xfId="0" applyNumberFormat="1" applyFont="1" applyFill="1" applyBorder="1" applyAlignment="1" applyProtection="1">
      <alignment horizontal="right"/>
    </xf>
    <xf numFmtId="0" fontId="6" fillId="3" borderId="0" xfId="0" applyFont="1" applyFill="1" applyAlignment="1" applyProtection="1"/>
    <xf numFmtId="0" fontId="6" fillId="3" borderId="4" xfId="0" applyFont="1" applyFill="1" applyBorder="1" applyAlignment="1" applyProtection="1"/>
    <xf numFmtId="176" fontId="6" fillId="0" borderId="0" xfId="0" applyNumberFormat="1" applyFont="1" applyFill="1" applyBorder="1" applyAlignment="1" applyProtection="1">
      <alignment horizontal="right"/>
    </xf>
    <xf numFmtId="3" fontId="6" fillId="3" borderId="10" xfId="0" applyNumberFormat="1" applyFont="1" applyFill="1" applyBorder="1" applyAlignment="1" applyProtection="1"/>
    <xf numFmtId="0" fontId="6" fillId="3" borderId="10" xfId="0" applyFont="1" applyFill="1" applyBorder="1" applyAlignment="1" applyProtection="1"/>
    <xf numFmtId="0" fontId="6" fillId="3" borderId="11" xfId="0" applyFont="1" applyFill="1" applyBorder="1" applyAlignment="1" applyProtection="1"/>
    <xf numFmtId="176" fontId="6" fillId="0" borderId="10" xfId="0" applyNumberFormat="1" applyFont="1" applyBorder="1" applyAlignment="1" applyProtection="1">
      <alignment horizontal="right"/>
    </xf>
    <xf numFmtId="179" fontId="6" fillId="0" borderId="10" xfId="0" applyNumberFormat="1" applyFont="1" applyBorder="1" applyAlignment="1" applyProtection="1">
      <alignment horizontal="right"/>
    </xf>
    <xf numFmtId="176" fontId="6" fillId="0" borderId="0" xfId="0" applyNumberFormat="1" applyFont="1" applyBorder="1" applyAlignment="1" applyProtection="1">
      <alignment horizontal="right"/>
    </xf>
    <xf numFmtId="180" fontId="6" fillId="0" borderId="0" xfId="0" applyNumberFormat="1" applyFont="1" applyBorder="1" applyAlignment="1" applyProtection="1">
      <alignment horizontal="right"/>
    </xf>
    <xf numFmtId="3" fontId="1" fillId="3" borderId="0" xfId="0" applyNumberFormat="1" applyFont="1" applyFill="1" applyAlignment="1" applyProtection="1">
      <alignment horizontal="distributed"/>
    </xf>
    <xf numFmtId="3" fontId="1" fillId="3" borderId="4" xfId="0" applyNumberFormat="1" applyFont="1" applyFill="1" applyBorder="1" applyAlignment="1" applyProtection="1">
      <alignment horizontal="distributed"/>
    </xf>
    <xf numFmtId="3" fontId="1" fillId="3" borderId="1" xfId="0" applyNumberFormat="1" applyFont="1" applyFill="1" applyBorder="1" applyAlignment="1" applyProtection="1">
      <alignment horizontal="distributed" indent="1"/>
    </xf>
    <xf numFmtId="3" fontId="1" fillId="3" borderId="2" xfId="0" applyNumberFormat="1" applyFont="1" applyFill="1" applyBorder="1" applyAlignment="1" applyProtection="1">
      <alignment horizontal="distributed" indent="1"/>
    </xf>
    <xf numFmtId="3" fontId="1" fillId="3" borderId="6" xfId="0" applyNumberFormat="1" applyFont="1" applyFill="1" applyBorder="1" applyAlignment="1" applyProtection="1">
      <alignment horizontal="distributed" indent="1"/>
    </xf>
    <xf numFmtId="3" fontId="1" fillId="3" borderId="7" xfId="0" applyNumberFormat="1" applyFont="1" applyFill="1" applyBorder="1" applyAlignment="1" applyProtection="1">
      <alignment horizontal="distributed" indent="1"/>
    </xf>
    <xf numFmtId="3" fontId="7" fillId="3" borderId="0" xfId="0" applyNumberFormat="1" applyFont="1" applyFill="1" applyAlignment="1" applyProtection="1">
      <alignment horizontal="distributed" indent="1"/>
    </xf>
    <xf numFmtId="3" fontId="7" fillId="3" borderId="4" xfId="0" applyNumberFormat="1" applyFont="1" applyFill="1" applyBorder="1" applyAlignment="1" applyProtection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9"/>
  <sheetViews>
    <sheetView showGridLines="0" tabSelected="1" workbookViewId="0">
      <selection activeCell="I12" sqref="I12"/>
    </sheetView>
  </sheetViews>
  <sheetFormatPr defaultRowHeight="13.5"/>
  <cols>
    <col min="1" max="1" width="4.625" style="23" customWidth="1"/>
    <col min="2" max="2" width="3.625" style="23" customWidth="1"/>
    <col min="3" max="3" width="4.625" style="23" customWidth="1"/>
    <col min="4" max="11" width="15" style="23" customWidth="1"/>
    <col min="12" max="16384" width="9" style="23"/>
  </cols>
  <sheetData>
    <row r="1" spans="1:11" s="5" customFormat="1" ht="17.25">
      <c r="A1" s="1"/>
      <c r="B1" s="1"/>
      <c r="C1" s="2"/>
      <c r="D1" s="3" t="s">
        <v>0</v>
      </c>
      <c r="E1" s="4"/>
      <c r="F1" s="2"/>
      <c r="G1" s="2"/>
      <c r="H1" s="2"/>
      <c r="I1" s="2"/>
      <c r="J1" s="2"/>
      <c r="K1" s="2"/>
    </row>
    <row r="2" spans="1:11" s="5" customFormat="1" ht="17.25" customHeight="1" thickBot="1">
      <c r="A2" s="2" t="s">
        <v>1</v>
      </c>
      <c r="B2" s="1"/>
      <c r="C2" s="2"/>
      <c r="D2" s="2"/>
      <c r="E2" s="2"/>
      <c r="F2" s="2"/>
      <c r="G2" s="2"/>
      <c r="H2" s="2"/>
      <c r="I2" s="2"/>
      <c r="J2" s="2"/>
      <c r="K2" s="6" t="s">
        <v>2</v>
      </c>
    </row>
    <row r="3" spans="1:11" s="5" customFormat="1" ht="17.25" customHeight="1" thickTop="1">
      <c r="A3" s="56" t="s">
        <v>3</v>
      </c>
      <c r="B3" s="56"/>
      <c r="C3" s="57"/>
      <c r="D3" s="7" t="s">
        <v>4</v>
      </c>
      <c r="E3" s="8"/>
      <c r="F3" s="8"/>
      <c r="G3" s="7" t="s">
        <v>5</v>
      </c>
      <c r="H3" s="7" t="s">
        <v>6</v>
      </c>
      <c r="I3" s="7" t="s">
        <v>6</v>
      </c>
      <c r="J3" s="7" t="s">
        <v>7</v>
      </c>
      <c r="K3" s="9"/>
    </row>
    <row r="4" spans="1:11" s="5" customFormat="1" ht="17.25" customHeight="1">
      <c r="A4" s="10"/>
      <c r="B4" s="11"/>
      <c r="C4" s="12"/>
      <c r="D4" s="13"/>
      <c r="E4" s="13" t="s">
        <v>7</v>
      </c>
      <c r="F4" s="13" t="s">
        <v>8</v>
      </c>
      <c r="G4" s="14"/>
      <c r="H4" s="13" t="s">
        <v>9</v>
      </c>
      <c r="I4" s="13" t="s">
        <v>10</v>
      </c>
      <c r="J4" s="13" t="s">
        <v>11</v>
      </c>
      <c r="K4" s="15" t="s">
        <v>12</v>
      </c>
    </row>
    <row r="5" spans="1:11" s="5" customFormat="1" ht="17.25" customHeight="1">
      <c r="A5" s="58" t="s">
        <v>13</v>
      </c>
      <c r="B5" s="58"/>
      <c r="C5" s="59"/>
      <c r="D5" s="16" t="s">
        <v>14</v>
      </c>
      <c r="E5" s="17"/>
      <c r="F5" s="17"/>
      <c r="G5" s="16" t="s">
        <v>15</v>
      </c>
      <c r="H5" s="16" t="s">
        <v>16</v>
      </c>
      <c r="I5" s="16" t="s">
        <v>17</v>
      </c>
      <c r="J5" s="16" t="s">
        <v>18</v>
      </c>
      <c r="K5" s="18"/>
    </row>
    <row r="6" spans="1:11" ht="10.5" customHeight="1">
      <c r="A6" s="19"/>
      <c r="B6" s="19"/>
      <c r="C6" s="20"/>
      <c r="D6" s="21"/>
      <c r="E6" s="21"/>
      <c r="F6" s="21"/>
      <c r="G6" s="21"/>
      <c r="H6" s="21"/>
      <c r="I6" s="21"/>
      <c r="J6" s="21"/>
      <c r="K6" s="22"/>
    </row>
    <row r="7" spans="1:11" ht="17.25" customHeight="1">
      <c r="A7" s="24" t="s">
        <v>19</v>
      </c>
      <c r="B7" s="25">
        <v>23</v>
      </c>
      <c r="C7" s="26" t="s">
        <v>3</v>
      </c>
      <c r="D7" s="27">
        <v>149927214</v>
      </c>
      <c r="E7" s="27">
        <v>132220478</v>
      </c>
      <c r="F7" s="27">
        <v>17706705</v>
      </c>
      <c r="G7" s="27">
        <v>31</v>
      </c>
      <c r="H7" s="27">
        <v>290210486</v>
      </c>
      <c r="I7" s="27">
        <v>157990008</v>
      </c>
      <c r="J7" s="27">
        <v>132220478</v>
      </c>
      <c r="K7" s="28">
        <v>0.59399999999999997</v>
      </c>
    </row>
    <row r="8" spans="1:11" ht="17.25" customHeight="1">
      <c r="A8" s="24"/>
      <c r="B8" s="29">
        <v>24</v>
      </c>
      <c r="C8" s="26"/>
      <c r="D8" s="27">
        <v>149786331</v>
      </c>
      <c r="E8" s="27">
        <v>132325467</v>
      </c>
      <c r="F8" s="27">
        <v>17437413</v>
      </c>
      <c r="G8" s="27">
        <v>23451</v>
      </c>
      <c r="H8" s="27">
        <v>289356818</v>
      </c>
      <c r="I8" s="27">
        <v>157031351</v>
      </c>
      <c r="J8" s="27">
        <v>132325467</v>
      </c>
      <c r="K8" s="28">
        <v>0.59299999999999997</v>
      </c>
    </row>
    <row r="9" spans="1:11" ht="17.25" customHeight="1">
      <c r="A9" s="30"/>
      <c r="B9" s="29">
        <v>25</v>
      </c>
      <c r="C9" s="26"/>
      <c r="D9" s="27">
        <v>149767692</v>
      </c>
      <c r="E9" s="27">
        <v>131740674</v>
      </c>
      <c r="F9" s="27">
        <v>18006037</v>
      </c>
      <c r="G9" s="27">
        <v>20981</v>
      </c>
      <c r="H9" s="27">
        <v>289692808</v>
      </c>
      <c r="I9" s="27">
        <v>157952134</v>
      </c>
      <c r="J9" s="27">
        <v>131740674</v>
      </c>
      <c r="K9" s="28">
        <v>0.59799999999999998</v>
      </c>
    </row>
    <row r="10" spans="1:11" s="32" customFormat="1" ht="17.25" customHeight="1">
      <c r="A10" s="30"/>
      <c r="B10" s="29">
        <v>26</v>
      </c>
      <c r="C10" s="31"/>
      <c r="D10" s="27">
        <v>146201653</v>
      </c>
      <c r="E10" s="27">
        <v>129436961</v>
      </c>
      <c r="F10" s="27">
        <v>16764681</v>
      </c>
      <c r="G10" s="27">
        <v>11</v>
      </c>
      <c r="H10" s="27">
        <v>290440009</v>
      </c>
      <c r="I10" s="27">
        <v>161003048</v>
      </c>
      <c r="J10" s="27">
        <v>129436961</v>
      </c>
      <c r="K10" s="28">
        <v>0.60199999999999998</v>
      </c>
    </row>
    <row r="11" spans="1:11" ht="17.25" customHeight="1">
      <c r="A11" s="33"/>
      <c r="B11" s="34"/>
      <c r="C11" s="35"/>
      <c r="D11" s="27"/>
      <c r="E11" s="27"/>
      <c r="F11" s="27"/>
      <c r="G11" s="27"/>
      <c r="H11" s="27"/>
      <c r="I11" s="27"/>
      <c r="J11" s="27"/>
      <c r="K11" s="36"/>
    </row>
    <row r="12" spans="1:11" ht="17.25" customHeight="1">
      <c r="A12" s="37"/>
      <c r="B12" s="38">
        <v>27</v>
      </c>
      <c r="C12" s="39"/>
      <c r="D12" s="40">
        <f>D14+D30</f>
        <v>144794604</v>
      </c>
      <c r="E12" s="40">
        <f t="shared" ref="E12:J12" si="0">E14+E30</f>
        <v>128164729</v>
      </c>
      <c r="F12" s="40">
        <f t="shared" si="0"/>
        <v>16629817</v>
      </c>
      <c r="G12" s="40">
        <f t="shared" si="0"/>
        <v>58</v>
      </c>
      <c r="H12" s="40">
        <f t="shared" si="0"/>
        <v>293403222</v>
      </c>
      <c r="I12" s="40">
        <f t="shared" si="0"/>
        <v>165238493</v>
      </c>
      <c r="J12" s="40">
        <f t="shared" si="0"/>
        <v>128164729</v>
      </c>
      <c r="K12" s="41">
        <v>0.59799999999999998</v>
      </c>
    </row>
    <row r="13" spans="1:11" ht="17.25" customHeight="1">
      <c r="A13" s="33"/>
      <c r="B13" s="33"/>
      <c r="C13" s="35"/>
      <c r="D13" s="42"/>
      <c r="E13" s="42"/>
      <c r="F13" s="42"/>
      <c r="G13" s="42"/>
      <c r="H13" s="42"/>
      <c r="I13" s="42"/>
      <c r="J13" s="42"/>
      <c r="K13" s="43"/>
    </row>
    <row r="14" spans="1:11" ht="17.25" customHeight="1">
      <c r="A14" s="60" t="s">
        <v>20</v>
      </c>
      <c r="B14" s="60"/>
      <c r="C14" s="61"/>
      <c r="D14" s="40">
        <f>SUM(E14:G14)</f>
        <v>128265249</v>
      </c>
      <c r="E14" s="40">
        <f t="shared" ref="E14:J14" si="1">SUM(E16:E28)</f>
        <v>113335950</v>
      </c>
      <c r="F14" s="40">
        <f t="shared" si="1"/>
        <v>14929241</v>
      </c>
      <c r="G14" s="40">
        <f t="shared" si="1"/>
        <v>58</v>
      </c>
      <c r="H14" s="40">
        <f t="shared" si="1"/>
        <v>272736863</v>
      </c>
      <c r="I14" s="40">
        <f t="shared" si="1"/>
        <v>159400913</v>
      </c>
      <c r="J14" s="40">
        <f t="shared" si="1"/>
        <v>113335950</v>
      </c>
      <c r="K14" s="41">
        <v>0.621</v>
      </c>
    </row>
    <row r="15" spans="1:11" ht="17.25" customHeight="1">
      <c r="A15" s="33"/>
      <c r="B15" s="44"/>
      <c r="C15" s="45"/>
      <c r="D15" s="42"/>
      <c r="E15" s="42"/>
      <c r="F15" s="42"/>
      <c r="G15" s="42"/>
      <c r="H15" s="42"/>
      <c r="I15" s="42"/>
      <c r="J15" s="42"/>
      <c r="K15" s="43"/>
    </row>
    <row r="16" spans="1:11" ht="17.25" customHeight="1">
      <c r="A16" s="54" t="s">
        <v>21</v>
      </c>
      <c r="B16" s="54"/>
      <c r="C16" s="55"/>
      <c r="D16" s="42">
        <v>27764462</v>
      </c>
      <c r="E16" s="42">
        <v>25947950</v>
      </c>
      <c r="F16" s="42">
        <v>1816503</v>
      </c>
      <c r="G16" s="42">
        <v>9</v>
      </c>
      <c r="H16" s="42">
        <v>54961692</v>
      </c>
      <c r="I16" s="42">
        <v>29013742</v>
      </c>
      <c r="J16" s="42">
        <f>H16-I16</f>
        <v>25947950</v>
      </c>
      <c r="K16" s="43">
        <v>0.54900000000000004</v>
      </c>
    </row>
    <row r="17" spans="1:11" ht="17.25" customHeight="1">
      <c r="A17" s="54" t="s">
        <v>22</v>
      </c>
      <c r="B17" s="54"/>
      <c r="C17" s="55"/>
      <c r="D17" s="42">
        <v>9695544</v>
      </c>
      <c r="E17" s="42">
        <v>8640061</v>
      </c>
      <c r="F17" s="42">
        <v>1055483</v>
      </c>
      <c r="G17" s="42">
        <v>0</v>
      </c>
      <c r="H17" s="42">
        <v>28427983</v>
      </c>
      <c r="I17" s="42">
        <v>19787922</v>
      </c>
      <c r="J17" s="42">
        <f t="shared" ref="J17:J28" si="2">H17-I17</f>
        <v>8640061</v>
      </c>
      <c r="K17" s="43">
        <v>0.70799999999999996</v>
      </c>
    </row>
    <row r="18" spans="1:11" ht="17.25" customHeight="1">
      <c r="A18" s="54" t="s">
        <v>23</v>
      </c>
      <c r="B18" s="54"/>
      <c r="C18" s="55"/>
      <c r="D18" s="42">
        <v>16458694</v>
      </c>
      <c r="E18" s="42">
        <v>14512150</v>
      </c>
      <c r="F18" s="42">
        <v>1946543</v>
      </c>
      <c r="G18" s="42">
        <v>1</v>
      </c>
      <c r="H18" s="42">
        <v>36500314</v>
      </c>
      <c r="I18" s="42">
        <v>21988164</v>
      </c>
      <c r="J18" s="42">
        <f t="shared" si="2"/>
        <v>14512150</v>
      </c>
      <c r="K18" s="43">
        <v>0.65300000000000002</v>
      </c>
    </row>
    <row r="19" spans="1:11" ht="17.25" customHeight="1">
      <c r="A19" s="54" t="s">
        <v>24</v>
      </c>
      <c r="B19" s="54"/>
      <c r="C19" s="55"/>
      <c r="D19" s="42">
        <v>13968024</v>
      </c>
      <c r="E19" s="42">
        <v>12256585</v>
      </c>
      <c r="F19" s="42">
        <v>1711439</v>
      </c>
      <c r="G19" s="42">
        <v>0</v>
      </c>
      <c r="H19" s="42">
        <v>17194069</v>
      </c>
      <c r="I19" s="42">
        <v>4937484</v>
      </c>
      <c r="J19" s="42">
        <f t="shared" si="2"/>
        <v>12256585</v>
      </c>
      <c r="K19" s="43">
        <v>0.32200000000000001</v>
      </c>
    </row>
    <row r="20" spans="1:11" ht="17.25" customHeight="1">
      <c r="A20" s="54" t="s">
        <v>25</v>
      </c>
      <c r="B20" s="54"/>
      <c r="C20" s="55"/>
      <c r="D20" s="42">
        <v>3880947</v>
      </c>
      <c r="E20" s="42">
        <v>3131663</v>
      </c>
      <c r="F20" s="42">
        <v>749237</v>
      </c>
      <c r="G20" s="42">
        <v>47</v>
      </c>
      <c r="H20" s="42">
        <v>17193653</v>
      </c>
      <c r="I20" s="42">
        <v>14061990</v>
      </c>
      <c r="J20" s="42">
        <f t="shared" si="2"/>
        <v>3131663</v>
      </c>
      <c r="K20" s="43">
        <v>0.81799999999999995</v>
      </c>
    </row>
    <row r="21" spans="1:11" ht="17.25" customHeight="1">
      <c r="A21" s="54" t="s">
        <v>26</v>
      </c>
      <c r="B21" s="54"/>
      <c r="C21" s="55"/>
      <c r="D21" s="42">
        <v>1361761</v>
      </c>
      <c r="E21" s="42">
        <v>986391</v>
      </c>
      <c r="F21" s="42">
        <v>375370</v>
      </c>
      <c r="G21" s="42">
        <v>0</v>
      </c>
      <c r="H21" s="42">
        <v>8484433</v>
      </c>
      <c r="I21" s="42">
        <v>7498042</v>
      </c>
      <c r="J21" s="42">
        <f t="shared" si="2"/>
        <v>986391</v>
      </c>
      <c r="K21" s="43">
        <v>0.88400000000000001</v>
      </c>
    </row>
    <row r="22" spans="1:11" ht="17.25" customHeight="1">
      <c r="A22" s="54" t="s">
        <v>27</v>
      </c>
      <c r="B22" s="54"/>
      <c r="C22" s="55"/>
      <c r="D22" s="42">
        <v>16594013</v>
      </c>
      <c r="E22" s="42">
        <v>14677266</v>
      </c>
      <c r="F22" s="42">
        <v>1916746</v>
      </c>
      <c r="G22" s="42">
        <v>1</v>
      </c>
      <c r="H22" s="42">
        <v>30441741</v>
      </c>
      <c r="I22" s="42">
        <v>15764475</v>
      </c>
      <c r="J22" s="42">
        <f t="shared" si="2"/>
        <v>14677266</v>
      </c>
      <c r="K22" s="43">
        <v>0.58499999999999996</v>
      </c>
    </row>
    <row r="23" spans="1:11" ht="17.25" customHeight="1">
      <c r="A23" s="54" t="s">
        <v>28</v>
      </c>
      <c r="B23" s="54"/>
      <c r="C23" s="55"/>
      <c r="D23" s="42">
        <v>4071337</v>
      </c>
      <c r="E23" s="42">
        <v>3383111</v>
      </c>
      <c r="F23" s="42">
        <v>688226</v>
      </c>
      <c r="G23" s="42">
        <v>0</v>
      </c>
      <c r="H23" s="42">
        <v>10126550</v>
      </c>
      <c r="I23" s="42">
        <v>6743439</v>
      </c>
      <c r="J23" s="42">
        <f t="shared" si="2"/>
        <v>3383111</v>
      </c>
      <c r="K23" s="43">
        <v>0.69899999999999995</v>
      </c>
    </row>
    <row r="24" spans="1:11" ht="17.25" customHeight="1">
      <c r="A24" s="54" t="s">
        <v>29</v>
      </c>
      <c r="B24" s="54"/>
      <c r="C24" s="55"/>
      <c r="D24" s="42">
        <v>9283376</v>
      </c>
      <c r="E24" s="42">
        <v>8273551</v>
      </c>
      <c r="F24" s="42">
        <v>1009825</v>
      </c>
      <c r="G24" s="42">
        <v>0</v>
      </c>
      <c r="H24" s="42">
        <v>11731156</v>
      </c>
      <c r="I24" s="42">
        <v>3457605</v>
      </c>
      <c r="J24" s="42">
        <f t="shared" si="2"/>
        <v>8273551</v>
      </c>
      <c r="K24" s="43">
        <v>0.33100000000000002</v>
      </c>
    </row>
    <row r="25" spans="1:11" ht="17.25" customHeight="1">
      <c r="A25" s="54" t="s">
        <v>30</v>
      </c>
      <c r="B25" s="54"/>
      <c r="C25" s="55"/>
      <c r="D25" s="42">
        <v>4834630</v>
      </c>
      <c r="E25" s="42">
        <v>4041342</v>
      </c>
      <c r="F25" s="42">
        <v>793288</v>
      </c>
      <c r="G25" s="42">
        <v>0</v>
      </c>
      <c r="H25" s="42">
        <v>8157548</v>
      </c>
      <c r="I25" s="42">
        <v>4116206</v>
      </c>
      <c r="J25" s="42">
        <f t="shared" si="2"/>
        <v>4041342</v>
      </c>
      <c r="K25" s="43">
        <v>0.52800000000000002</v>
      </c>
    </row>
    <row r="26" spans="1:11" ht="17.25" customHeight="1">
      <c r="A26" s="54" t="s">
        <v>31</v>
      </c>
      <c r="B26" s="54"/>
      <c r="C26" s="55"/>
      <c r="D26" s="42">
        <v>7119812</v>
      </c>
      <c r="E26" s="42">
        <v>5878063</v>
      </c>
      <c r="F26" s="42">
        <v>1241749</v>
      </c>
      <c r="G26" s="42">
        <v>0</v>
      </c>
      <c r="H26" s="42">
        <v>8987117</v>
      </c>
      <c r="I26" s="42">
        <v>3109054</v>
      </c>
      <c r="J26" s="42">
        <f t="shared" si="2"/>
        <v>5878063</v>
      </c>
      <c r="K26" s="43">
        <v>0.38100000000000001</v>
      </c>
    </row>
    <row r="27" spans="1:11" ht="17.25" customHeight="1">
      <c r="A27" s="54" t="s">
        <v>32</v>
      </c>
      <c r="B27" s="54"/>
      <c r="C27" s="55"/>
      <c r="D27" s="42">
        <v>8155744</v>
      </c>
      <c r="E27" s="42">
        <v>7228427</v>
      </c>
      <c r="F27" s="42">
        <v>927317</v>
      </c>
      <c r="G27" s="42">
        <v>0</v>
      </c>
      <c r="H27" s="42">
        <v>28077449</v>
      </c>
      <c r="I27" s="42">
        <v>20849022</v>
      </c>
      <c r="J27" s="42">
        <f t="shared" si="2"/>
        <v>7228427</v>
      </c>
      <c r="K27" s="43">
        <v>0.79300000000000004</v>
      </c>
    </row>
    <row r="28" spans="1:11" ht="17.25" customHeight="1">
      <c r="A28" s="54" t="s">
        <v>33</v>
      </c>
      <c r="B28" s="54"/>
      <c r="C28" s="55"/>
      <c r="D28" s="42">
        <v>5076905</v>
      </c>
      <c r="E28" s="42">
        <v>4379390</v>
      </c>
      <c r="F28" s="42">
        <v>697515</v>
      </c>
      <c r="G28" s="42">
        <v>0</v>
      </c>
      <c r="H28" s="42">
        <v>12453158</v>
      </c>
      <c r="I28" s="42">
        <v>8073768</v>
      </c>
      <c r="J28" s="42">
        <f t="shared" si="2"/>
        <v>4379390</v>
      </c>
      <c r="K28" s="43">
        <v>0.67500000000000004</v>
      </c>
    </row>
    <row r="29" spans="1:11" ht="17.25" customHeight="1">
      <c r="A29" s="33"/>
      <c r="B29" s="44"/>
      <c r="C29" s="45"/>
      <c r="D29" s="42"/>
      <c r="E29" s="42" t="s">
        <v>34</v>
      </c>
      <c r="F29" s="42" t="s">
        <v>34</v>
      </c>
      <c r="G29" s="42" t="s">
        <v>34</v>
      </c>
      <c r="H29" s="42" t="s">
        <v>34</v>
      </c>
      <c r="I29" s="42" t="s">
        <v>34</v>
      </c>
      <c r="J29" s="42" t="s">
        <v>34</v>
      </c>
      <c r="K29" s="43"/>
    </row>
    <row r="30" spans="1:11" ht="17.25" customHeight="1">
      <c r="A30" s="60" t="s">
        <v>35</v>
      </c>
      <c r="B30" s="60"/>
      <c r="C30" s="61"/>
      <c r="D30" s="40">
        <f>SUM(E30:G30)</f>
        <v>16529355</v>
      </c>
      <c r="E30" s="40">
        <f t="shared" ref="E30:J30" si="3">SUM(E32:E37)</f>
        <v>14828779</v>
      </c>
      <c r="F30" s="40">
        <f t="shared" si="3"/>
        <v>1700576</v>
      </c>
      <c r="G30" s="40">
        <f t="shared" si="3"/>
        <v>0</v>
      </c>
      <c r="H30" s="40">
        <f t="shared" si="3"/>
        <v>20666359</v>
      </c>
      <c r="I30" s="40">
        <f t="shared" si="3"/>
        <v>5837580</v>
      </c>
      <c r="J30" s="40">
        <f t="shared" si="3"/>
        <v>14828779</v>
      </c>
      <c r="K30" s="41">
        <v>0.29799999999999999</v>
      </c>
    </row>
    <row r="31" spans="1:11" ht="17.25" customHeight="1">
      <c r="A31" s="33"/>
      <c r="B31" s="44"/>
      <c r="C31" s="45"/>
      <c r="D31" s="42"/>
      <c r="E31" s="42"/>
      <c r="F31" s="42"/>
      <c r="G31" s="42"/>
      <c r="H31" s="42"/>
      <c r="I31" s="42"/>
      <c r="J31" s="42"/>
      <c r="K31" s="46"/>
    </row>
    <row r="32" spans="1:11" ht="17.25" customHeight="1">
      <c r="A32" s="54" t="s">
        <v>36</v>
      </c>
      <c r="B32" s="54"/>
      <c r="C32" s="55"/>
      <c r="D32" s="42">
        <v>8423309</v>
      </c>
      <c r="E32" s="42">
        <v>7413739</v>
      </c>
      <c r="F32" s="42">
        <v>1009570</v>
      </c>
      <c r="G32" s="42">
        <v>0</v>
      </c>
      <c r="H32" s="42">
        <v>8805967</v>
      </c>
      <c r="I32" s="42">
        <v>1392228</v>
      </c>
      <c r="J32" s="42">
        <f t="shared" ref="J32:J37" si="4">H32-I32</f>
        <v>7413739</v>
      </c>
      <c r="K32" s="43">
        <v>0.18</v>
      </c>
    </row>
    <row r="33" spans="1:11" ht="17.25" customHeight="1">
      <c r="A33" s="54" t="s">
        <v>37</v>
      </c>
      <c r="B33" s="54"/>
      <c r="C33" s="55"/>
      <c r="D33" s="42">
        <v>610565</v>
      </c>
      <c r="E33" s="42">
        <v>536587</v>
      </c>
      <c r="F33" s="42">
        <v>73978</v>
      </c>
      <c r="G33" s="42">
        <v>0</v>
      </c>
      <c r="H33" s="42">
        <v>1724736</v>
      </c>
      <c r="I33" s="42">
        <v>1188149</v>
      </c>
      <c r="J33" s="42">
        <f t="shared" si="4"/>
        <v>536587</v>
      </c>
      <c r="K33" s="43">
        <v>0.68899999999999995</v>
      </c>
    </row>
    <row r="34" spans="1:11" ht="17.25" customHeight="1">
      <c r="A34" s="54" t="s">
        <v>38</v>
      </c>
      <c r="B34" s="54"/>
      <c r="C34" s="55"/>
      <c r="D34" s="42">
        <v>1804976</v>
      </c>
      <c r="E34" s="42">
        <v>1622665</v>
      </c>
      <c r="F34" s="42">
        <v>182311</v>
      </c>
      <c r="G34" s="42">
        <v>0</v>
      </c>
      <c r="H34" s="42">
        <v>1850745</v>
      </c>
      <c r="I34" s="42">
        <v>228080</v>
      </c>
      <c r="J34" s="42">
        <f t="shared" si="4"/>
        <v>1622665</v>
      </c>
      <c r="K34" s="43">
        <v>0.123</v>
      </c>
    </row>
    <row r="35" spans="1:11" ht="17.25" customHeight="1">
      <c r="A35" s="54" t="s">
        <v>39</v>
      </c>
      <c r="B35" s="54"/>
      <c r="C35" s="55"/>
      <c r="D35" s="42">
        <v>1970308</v>
      </c>
      <c r="E35" s="42">
        <v>1808331</v>
      </c>
      <c r="F35" s="42">
        <v>161977</v>
      </c>
      <c r="G35" s="42">
        <v>0</v>
      </c>
      <c r="H35" s="42">
        <v>3303737</v>
      </c>
      <c r="I35" s="42">
        <v>1495406</v>
      </c>
      <c r="J35" s="42">
        <f t="shared" si="4"/>
        <v>1808331</v>
      </c>
      <c r="K35" s="43">
        <v>0.45400000000000001</v>
      </c>
    </row>
    <row r="36" spans="1:11" ht="17.25" customHeight="1">
      <c r="A36" s="54" t="s">
        <v>40</v>
      </c>
      <c r="B36" s="54"/>
      <c r="C36" s="55"/>
      <c r="D36" s="42">
        <v>2008173</v>
      </c>
      <c r="E36" s="42">
        <v>1848742</v>
      </c>
      <c r="F36" s="42">
        <v>159431</v>
      </c>
      <c r="G36" s="42">
        <v>0</v>
      </c>
      <c r="H36" s="42">
        <v>3065789</v>
      </c>
      <c r="I36" s="42">
        <v>1217047</v>
      </c>
      <c r="J36" s="42">
        <f t="shared" si="4"/>
        <v>1848742</v>
      </c>
      <c r="K36" s="43">
        <v>0.39800000000000002</v>
      </c>
    </row>
    <row r="37" spans="1:11" ht="17.25" customHeight="1">
      <c r="A37" s="54" t="s">
        <v>41</v>
      </c>
      <c r="B37" s="54"/>
      <c r="C37" s="55"/>
      <c r="D37" s="42">
        <v>1712024</v>
      </c>
      <c r="E37" s="42">
        <v>1598715</v>
      </c>
      <c r="F37" s="42">
        <v>113309</v>
      </c>
      <c r="G37" s="42">
        <v>0</v>
      </c>
      <c r="H37" s="42">
        <v>1915385</v>
      </c>
      <c r="I37" s="42">
        <v>316670</v>
      </c>
      <c r="J37" s="42">
        <f t="shared" si="4"/>
        <v>1598715</v>
      </c>
      <c r="K37" s="43">
        <v>0.16500000000000001</v>
      </c>
    </row>
    <row r="38" spans="1:11" ht="17.25" customHeight="1">
      <c r="A38" s="47"/>
      <c r="B38" s="48"/>
      <c r="C38" s="49"/>
      <c r="D38" s="50" t="s">
        <v>42</v>
      </c>
      <c r="E38" s="50" t="s">
        <v>34</v>
      </c>
      <c r="F38" s="50" t="s">
        <v>34</v>
      </c>
      <c r="G38" s="50" t="s">
        <v>34</v>
      </c>
      <c r="H38" s="50"/>
      <c r="I38" s="50" t="s">
        <v>34</v>
      </c>
      <c r="J38" s="50" t="s">
        <v>34</v>
      </c>
      <c r="K38" s="51" t="s">
        <v>34</v>
      </c>
    </row>
    <row r="39" spans="1:11">
      <c r="D39" s="52"/>
      <c r="E39" s="52"/>
      <c r="F39" s="52"/>
      <c r="G39" s="52"/>
      <c r="H39" s="52"/>
      <c r="I39" s="52"/>
      <c r="J39" s="52"/>
      <c r="K39" s="53"/>
    </row>
  </sheetData>
  <sheetProtection password="CA9C" sheet="1" objects="1" scenarios="1"/>
  <mergeCells count="23">
    <mergeCell ref="A33:C33"/>
    <mergeCell ref="A34:C34"/>
    <mergeCell ref="A35:C35"/>
    <mergeCell ref="A36:C36"/>
    <mergeCell ref="A37:C37"/>
    <mergeCell ref="A32:C32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A18:C18"/>
    <mergeCell ref="A3:C3"/>
    <mergeCell ref="A5:C5"/>
    <mergeCell ref="A14:C14"/>
    <mergeCell ref="A16:C16"/>
    <mergeCell ref="A17:C17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2017-12-08T01:14:28Z</dcterms:created>
  <dcterms:modified xsi:type="dcterms:W3CDTF">2017-12-12T04:59:34Z</dcterms:modified>
</cp:coreProperties>
</file>