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076 " sheetId="1" r:id="rId1"/>
  </sheets>
  <calcPr calcId="145621"/>
</workbook>
</file>

<file path=xl/calcChain.xml><?xml version="1.0" encoding="utf-8"?>
<calcChain xmlns="http://schemas.openxmlformats.org/spreadsheetml/2006/main">
  <c r="O48" i="1" l="1"/>
  <c r="N48" i="1"/>
  <c r="K48" i="1"/>
  <c r="J48" i="1"/>
  <c r="G48" i="1"/>
  <c r="F48" i="1"/>
  <c r="O47" i="1"/>
  <c r="N47" i="1"/>
  <c r="K47" i="1"/>
  <c r="J47" i="1"/>
  <c r="G47" i="1"/>
  <c r="F47" i="1"/>
  <c r="T40" i="1"/>
  <c r="S40" i="1"/>
  <c r="T38" i="1"/>
  <c r="S38" i="1"/>
  <c r="T37" i="1"/>
  <c r="S37" i="1"/>
  <c r="T36" i="1"/>
  <c r="S36" i="1"/>
  <c r="T34" i="1"/>
  <c r="S34" i="1"/>
  <c r="T32" i="1"/>
  <c r="S32" i="1"/>
  <c r="O30" i="1"/>
  <c r="N30" i="1"/>
  <c r="M30" i="1"/>
  <c r="M48" i="1" s="1"/>
  <c r="L30" i="1"/>
  <c r="L48" i="1" s="1"/>
  <c r="K30" i="1"/>
  <c r="J30" i="1"/>
  <c r="I30" i="1"/>
  <c r="I48" i="1" s="1"/>
  <c r="H30" i="1"/>
  <c r="H48" i="1" s="1"/>
  <c r="G30" i="1"/>
  <c r="F30" i="1"/>
  <c r="E30" i="1"/>
  <c r="T30" i="1" s="1"/>
  <c r="D30" i="1"/>
  <c r="D48" i="1" s="1"/>
  <c r="T27" i="1"/>
  <c r="S27" i="1"/>
  <c r="T26" i="1"/>
  <c r="S26" i="1"/>
  <c r="T25" i="1"/>
  <c r="S25" i="1"/>
  <c r="T24" i="1"/>
  <c r="S24" i="1"/>
  <c r="T23" i="1"/>
  <c r="S23" i="1"/>
  <c r="T22" i="1"/>
  <c r="S22" i="1"/>
  <c r="T21" i="1"/>
  <c r="S21" i="1"/>
  <c r="T20" i="1"/>
  <c r="S20" i="1"/>
  <c r="T19" i="1"/>
  <c r="S19" i="1"/>
  <c r="T18" i="1"/>
  <c r="S18" i="1"/>
  <c r="T17" i="1"/>
  <c r="S17" i="1"/>
  <c r="T16" i="1"/>
  <c r="S16" i="1"/>
  <c r="T15" i="1"/>
  <c r="S15" i="1"/>
  <c r="O13" i="1"/>
  <c r="N13" i="1"/>
  <c r="M13" i="1"/>
  <c r="M47" i="1" s="1"/>
  <c r="L13" i="1"/>
  <c r="L47" i="1" s="1"/>
  <c r="K13" i="1"/>
  <c r="J13" i="1"/>
  <c r="I13" i="1"/>
  <c r="I47" i="1" s="1"/>
  <c r="H13" i="1"/>
  <c r="H47" i="1" s="1"/>
  <c r="G13" i="1"/>
  <c r="F13" i="1"/>
  <c r="E13" i="1"/>
  <c r="T13" i="1" s="1"/>
  <c r="D13" i="1"/>
  <c r="D47" i="1" s="1"/>
  <c r="O11" i="1"/>
  <c r="O46" i="1" s="1"/>
  <c r="N11" i="1"/>
  <c r="N46" i="1" s="1"/>
  <c r="K11" i="1"/>
  <c r="K46" i="1" s="1"/>
  <c r="J11" i="1"/>
  <c r="J46" i="1" s="1"/>
  <c r="G11" i="1"/>
  <c r="G46" i="1" s="1"/>
  <c r="F11" i="1"/>
  <c r="F46" i="1" s="1"/>
  <c r="H11" i="1" l="1"/>
  <c r="H46" i="1" s="1"/>
  <c r="S13" i="1"/>
  <c r="S30" i="1"/>
  <c r="D11" i="1"/>
  <c r="L11" i="1"/>
  <c r="L46" i="1" s="1"/>
  <c r="E11" i="1"/>
  <c r="I11" i="1"/>
  <c r="I46" i="1" s="1"/>
  <c r="M11" i="1"/>
  <c r="M46" i="1" s="1"/>
  <c r="E47" i="1"/>
  <c r="E48" i="1"/>
  <c r="E46" i="1" l="1"/>
  <c r="T11" i="1"/>
  <c r="D46" i="1"/>
  <c r="S11" i="1"/>
</calcChain>
</file>

<file path=xl/sharedStrings.xml><?xml version="1.0" encoding="utf-8"?>
<sst xmlns="http://schemas.openxmlformats.org/spreadsheetml/2006/main" count="82" uniqueCount="61">
  <si>
    <t xml:space="preserve">  ７６  　市町別民有家屋数及び床面積</t>
    <rPh sb="7" eb="8">
      <t>シ</t>
    </rPh>
    <rPh sb="8" eb="9">
      <t>マチ</t>
    </rPh>
    <rPh sb="9" eb="10">
      <t>ベツ</t>
    </rPh>
    <rPh sb="10" eb="11">
      <t>タミ</t>
    </rPh>
    <rPh sb="11" eb="12">
      <t>ユウ</t>
    </rPh>
    <rPh sb="12" eb="13">
      <t>イエ</t>
    </rPh>
    <rPh sb="13" eb="14">
      <t>ヤ</t>
    </rPh>
    <rPh sb="14" eb="15">
      <t>スウ</t>
    </rPh>
    <rPh sb="15" eb="16">
      <t>オヨ</t>
    </rPh>
    <rPh sb="17" eb="18">
      <t>ユカ</t>
    </rPh>
    <rPh sb="18" eb="19">
      <t>メン</t>
    </rPh>
    <rPh sb="19" eb="20">
      <t>セキ</t>
    </rPh>
    <phoneticPr fontId="5"/>
  </si>
  <si>
    <t>この表は地方税法第418条の規定による固定資産の価格等の概要調書によったものである。</t>
    <phoneticPr fontId="3"/>
  </si>
  <si>
    <t>　(単位　㎡)</t>
  </si>
  <si>
    <t xml:space="preserve">  　　県市町課「市町村税務概要」</t>
    <rPh sb="5" eb="7">
      <t>シチョウ</t>
    </rPh>
    <rPh sb="7" eb="8">
      <t>カ</t>
    </rPh>
    <phoneticPr fontId="5"/>
  </si>
  <si>
    <t>年次</t>
    <phoneticPr fontId="3"/>
  </si>
  <si>
    <t>総            数</t>
  </si>
  <si>
    <t>木  造  家  屋</t>
  </si>
  <si>
    <t>非 　木　 造   家   屋</t>
  </si>
  <si>
    <t>年      次</t>
  </si>
  <si>
    <t>(内) 専 用 住 宅</t>
    <phoneticPr fontId="3"/>
  </si>
  <si>
    <t>(内)　併用住宅</t>
    <rPh sb="6" eb="8">
      <t>ジュウタク</t>
    </rPh>
    <phoneticPr fontId="3"/>
  </si>
  <si>
    <t>住 宅 ， ア パ ー ト 1)</t>
    <phoneticPr fontId="3"/>
  </si>
  <si>
    <t>市町</t>
    <phoneticPr fontId="3"/>
  </si>
  <si>
    <t>棟  　数</t>
  </si>
  <si>
    <t>床 面 積</t>
  </si>
  <si>
    <t>市　　　町</t>
    <phoneticPr fontId="3"/>
  </si>
  <si>
    <t>平成</t>
    <rPh sb="0" eb="2">
      <t>ヘイセイ</t>
    </rPh>
    <phoneticPr fontId="3"/>
  </si>
  <si>
    <t>27年1月1日</t>
    <rPh sb="2" eb="3">
      <t>ネン</t>
    </rPh>
    <rPh sb="4" eb="5">
      <t>ガツ</t>
    </rPh>
    <rPh sb="6" eb="7">
      <t>ニチ</t>
    </rPh>
    <phoneticPr fontId="3"/>
  </si>
  <si>
    <t xml:space="preserve">     </t>
  </si>
  <si>
    <t>29</t>
    <phoneticPr fontId="3"/>
  </si>
  <si>
    <t>市計</t>
    <phoneticPr fontId="3"/>
  </si>
  <si>
    <t>市　　計</t>
    <phoneticPr fontId="3"/>
  </si>
  <si>
    <t>下　関　市</t>
    <phoneticPr fontId="3"/>
  </si>
  <si>
    <t>1</t>
    <phoneticPr fontId="3"/>
  </si>
  <si>
    <t>宇　部　市</t>
    <phoneticPr fontId="3"/>
  </si>
  <si>
    <t>2</t>
    <phoneticPr fontId="3"/>
  </si>
  <si>
    <t>山　口　市</t>
    <phoneticPr fontId="3"/>
  </si>
  <si>
    <t>3</t>
  </si>
  <si>
    <t>萩　　　 市</t>
    <phoneticPr fontId="3"/>
  </si>
  <si>
    <t>4</t>
  </si>
  <si>
    <t>防　府　市</t>
    <phoneticPr fontId="3"/>
  </si>
  <si>
    <t>5</t>
  </si>
  <si>
    <t>下　松　市</t>
    <phoneticPr fontId="3"/>
  </si>
  <si>
    <t>6</t>
  </si>
  <si>
    <t>岩　国　市</t>
    <phoneticPr fontId="3"/>
  </si>
  <si>
    <t>7</t>
  </si>
  <si>
    <t>光　　　 市</t>
    <phoneticPr fontId="3"/>
  </si>
  <si>
    <t>8</t>
  </si>
  <si>
    <t>長　門　市</t>
    <phoneticPr fontId="3"/>
  </si>
  <si>
    <t>9</t>
  </si>
  <si>
    <t>柳　井　市</t>
    <phoneticPr fontId="3"/>
  </si>
  <si>
    <t>10</t>
  </si>
  <si>
    <t>美　祢　市</t>
    <phoneticPr fontId="3"/>
  </si>
  <si>
    <t>11</t>
  </si>
  <si>
    <t>周　南　市</t>
    <phoneticPr fontId="3"/>
  </si>
  <si>
    <t>12</t>
  </si>
  <si>
    <t>山陽小野田市</t>
    <phoneticPr fontId="3"/>
  </si>
  <si>
    <t>13</t>
  </si>
  <si>
    <t xml:space="preserve"> </t>
  </si>
  <si>
    <t>.</t>
  </si>
  <si>
    <t xml:space="preserve"> </t>
    <phoneticPr fontId="3"/>
  </si>
  <si>
    <t>町計</t>
    <phoneticPr fontId="3"/>
  </si>
  <si>
    <t>町　　計</t>
    <phoneticPr fontId="3"/>
  </si>
  <si>
    <t>周防大島町</t>
    <phoneticPr fontId="3"/>
  </si>
  <si>
    <t/>
  </si>
  <si>
    <t>和　木　町</t>
    <phoneticPr fontId="3"/>
  </si>
  <si>
    <t>上　関　町</t>
    <phoneticPr fontId="3"/>
  </si>
  <si>
    <t>田布施町</t>
    <phoneticPr fontId="3"/>
  </si>
  <si>
    <t>平　生　町</t>
    <phoneticPr fontId="3"/>
  </si>
  <si>
    <t>阿　武　町</t>
    <phoneticPr fontId="3"/>
  </si>
  <si>
    <t xml:space="preserve">  注　1) 専用住宅のみ。</t>
    <rPh sb="7" eb="9">
      <t>センヨウ</t>
    </rPh>
    <rPh sb="9" eb="11">
      <t>ジュウタク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</si>
</sst>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"/>
    <numFmt numFmtId="177" formatCode="###\ ###\ ##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37" fontId="2" fillId="0" borderId="0" xfId="0" applyNumberFormat="1" applyFont="1" applyAlignment="1" applyProtection="1"/>
    <xf numFmtId="37" fontId="4" fillId="0" borderId="0" xfId="0" applyNumberFormat="1" applyFont="1" applyAlignment="1" applyProtection="1">
      <alignment horizontal="left"/>
    </xf>
    <xf numFmtId="0" fontId="0" fillId="0" borderId="0" xfId="0" applyProtection="1">
      <alignment vertical="center"/>
    </xf>
    <xf numFmtId="37" fontId="6" fillId="0" borderId="0" xfId="0" applyNumberFormat="1" applyFont="1" applyAlignment="1" applyProtection="1">
      <alignment horizontal="left"/>
    </xf>
    <xf numFmtId="37" fontId="7" fillId="0" borderId="0" xfId="0" applyNumberFormat="1" applyFont="1" applyAlignment="1" applyProtection="1">
      <alignment horizontal="left"/>
    </xf>
    <xf numFmtId="37" fontId="2" fillId="0" borderId="0" xfId="0" applyNumberFormat="1" applyFont="1" applyBorder="1" applyAlignment="1" applyProtection="1">
      <alignment horizontal="left"/>
    </xf>
    <xf numFmtId="37" fontId="2" fillId="0" borderId="0" xfId="0" applyNumberFormat="1" applyFont="1" applyBorder="1" applyAlignment="1" applyProtection="1"/>
    <xf numFmtId="0" fontId="2" fillId="0" borderId="0" xfId="0" applyFont="1" applyProtection="1">
      <alignment vertical="center"/>
    </xf>
    <xf numFmtId="37" fontId="2" fillId="0" borderId="0" xfId="0" quotePrefix="1" applyNumberFormat="1" applyFont="1" applyBorder="1" applyAlignment="1" applyProtection="1">
      <alignment horizontal="right"/>
    </xf>
    <xf numFmtId="37" fontId="2" fillId="2" borderId="1" xfId="0" applyNumberFormat="1" applyFont="1" applyFill="1" applyBorder="1" applyAlignment="1" applyProtection="1">
      <alignment horizontal="distributed" indent="2"/>
    </xf>
    <xf numFmtId="37" fontId="2" fillId="2" borderId="2" xfId="0" applyNumberFormat="1" applyFont="1" applyFill="1" applyBorder="1" applyAlignment="1" applyProtection="1">
      <alignment horizontal="distributed" indent="2"/>
    </xf>
    <xf numFmtId="37" fontId="2" fillId="2" borderId="3" xfId="0" applyNumberFormat="1" applyFont="1" applyFill="1" applyBorder="1" applyAlignment="1" applyProtection="1">
      <alignment horizontal="center" vertical="center"/>
    </xf>
    <xf numFmtId="37" fontId="2" fillId="2" borderId="2" xfId="0" applyNumberFormat="1" applyFont="1" applyFill="1" applyBorder="1" applyAlignment="1" applyProtection="1">
      <alignment horizontal="center" vertical="center"/>
    </xf>
    <xf numFmtId="37" fontId="2" fillId="2" borderId="1" xfId="0" applyNumberFormat="1" applyFont="1" applyFill="1" applyBorder="1" applyAlignment="1" applyProtection="1">
      <alignment horizontal="center" vertical="center"/>
    </xf>
    <xf numFmtId="37" fontId="2" fillId="2" borderId="4" xfId="0" applyNumberFormat="1" applyFont="1" applyFill="1" applyBorder="1" applyAlignment="1" applyProtection="1"/>
    <xf numFmtId="37" fontId="2" fillId="2" borderId="3" xfId="0" applyNumberFormat="1" applyFont="1" applyFill="1" applyBorder="1" applyAlignment="1" applyProtection="1">
      <alignment horizontal="center"/>
    </xf>
    <xf numFmtId="37" fontId="2" fillId="2" borderId="1" xfId="0" applyNumberFormat="1" applyFont="1" applyFill="1" applyBorder="1" applyAlignment="1" applyProtection="1">
      <alignment horizontal="center"/>
    </xf>
    <xf numFmtId="37" fontId="2" fillId="2" borderId="0" xfId="0" applyNumberFormat="1" applyFont="1" applyFill="1" applyBorder="1" applyAlignment="1" applyProtection="1">
      <alignment horizontal="distributed" indent="2"/>
    </xf>
    <xf numFmtId="37" fontId="2" fillId="2" borderId="5" xfId="0" applyNumberFormat="1" applyFont="1" applyFill="1" applyBorder="1" applyAlignment="1" applyProtection="1">
      <alignment horizontal="distributed" indent="2"/>
    </xf>
    <xf numFmtId="37" fontId="2" fillId="2" borderId="6" xfId="0" applyNumberFormat="1" applyFont="1" applyFill="1" applyBorder="1" applyAlignment="1" applyProtection="1">
      <alignment horizontal="center" vertical="center"/>
    </xf>
    <xf numFmtId="37" fontId="2" fillId="2" borderId="7" xfId="0" applyNumberFormat="1" applyFont="1" applyFill="1" applyBorder="1" applyAlignment="1" applyProtection="1">
      <alignment horizontal="center" vertical="center"/>
    </xf>
    <xf numFmtId="37" fontId="2" fillId="2" borderId="8" xfId="0" applyNumberFormat="1" applyFont="1" applyFill="1" applyBorder="1" applyAlignment="1" applyProtection="1">
      <alignment horizontal="center" vertical="center"/>
    </xf>
    <xf numFmtId="49" fontId="2" fillId="2" borderId="9" xfId="0" applyNumberFormat="1" applyFont="1" applyFill="1" applyBorder="1" applyAlignment="1" applyProtection="1">
      <alignment horizontal="centerContinuous"/>
    </xf>
    <xf numFmtId="49" fontId="2" fillId="2" borderId="10" xfId="0" applyNumberFormat="1" applyFont="1" applyFill="1" applyBorder="1" applyAlignment="1" applyProtection="1">
      <alignment horizontal="centerContinuous"/>
    </xf>
    <xf numFmtId="37" fontId="2" fillId="2" borderId="9" xfId="0" applyNumberFormat="1" applyFont="1" applyFill="1" applyBorder="1" applyAlignment="1" applyProtection="1">
      <alignment horizontal="centerContinuous"/>
    </xf>
    <xf numFmtId="37" fontId="2" fillId="2" borderId="11" xfId="0" applyNumberFormat="1" applyFont="1" applyFill="1" applyBorder="1" applyAlignment="1" applyProtection="1">
      <alignment horizontal="centerContinuous"/>
    </xf>
    <xf numFmtId="37" fontId="2" fillId="2" borderId="12" xfId="0" applyNumberFormat="1" applyFont="1" applyFill="1" applyBorder="1" applyAlignment="1" applyProtection="1">
      <alignment horizontal="center"/>
    </xf>
    <xf numFmtId="37" fontId="2" fillId="2" borderId="0" xfId="0" applyNumberFormat="1" applyFont="1" applyFill="1" applyBorder="1" applyAlignment="1" applyProtection="1">
      <alignment horizontal="center"/>
    </xf>
    <xf numFmtId="37" fontId="2" fillId="2" borderId="8" xfId="0" applyNumberFormat="1" applyFont="1" applyFill="1" applyBorder="1" applyAlignment="1" applyProtection="1">
      <alignment horizontal="distributed" indent="2"/>
    </xf>
    <xf numFmtId="37" fontId="2" fillId="2" borderId="7" xfId="0" applyNumberFormat="1" applyFont="1" applyFill="1" applyBorder="1" applyAlignment="1" applyProtection="1">
      <alignment horizontal="distributed" indent="2"/>
    </xf>
    <xf numFmtId="37" fontId="2" fillId="2" borderId="7" xfId="0" applyNumberFormat="1" applyFont="1" applyFill="1" applyBorder="1" applyAlignment="1" applyProtection="1">
      <alignment horizontal="center"/>
    </xf>
    <xf numFmtId="37" fontId="2" fillId="2" borderId="13" xfId="0" applyNumberFormat="1" applyFont="1" applyFill="1" applyBorder="1" applyAlignment="1" applyProtection="1">
      <alignment horizontal="center"/>
    </xf>
    <xf numFmtId="37" fontId="2" fillId="2" borderId="14" xfId="0" applyNumberFormat="1" applyFont="1" applyFill="1" applyBorder="1" applyAlignment="1" applyProtection="1">
      <alignment horizontal="center"/>
    </xf>
    <xf numFmtId="37" fontId="2" fillId="2" borderId="8" xfId="0" applyNumberFormat="1" applyFont="1" applyFill="1" applyBorder="1" applyAlignment="1" applyProtection="1">
      <alignment horizontal="center"/>
    </xf>
    <xf numFmtId="37" fontId="2" fillId="2" borderId="6" xfId="0" applyNumberFormat="1" applyFont="1" applyFill="1" applyBorder="1" applyAlignment="1" applyProtection="1">
      <alignment horizontal="center"/>
    </xf>
    <xf numFmtId="37" fontId="2" fillId="2" borderId="8" xfId="0" applyNumberFormat="1" applyFont="1" applyFill="1" applyBorder="1" applyAlignment="1" applyProtection="1">
      <alignment horizontal="center"/>
    </xf>
    <xf numFmtId="37" fontId="1" fillId="2" borderId="0" xfId="0" applyNumberFormat="1" applyFont="1" applyFill="1" applyBorder="1" applyAlignment="1" applyProtection="1"/>
    <xf numFmtId="37" fontId="1" fillId="2" borderId="5" xfId="0" applyNumberFormat="1" applyFont="1" applyFill="1" applyBorder="1" applyAlignment="1" applyProtection="1"/>
    <xf numFmtId="176" fontId="1" fillId="0" borderId="0" xfId="0" applyNumberFormat="1" applyFont="1" applyBorder="1" applyAlignment="1" applyProtection="1"/>
    <xf numFmtId="176" fontId="1" fillId="0" borderId="15" xfId="0" applyNumberFormat="1" applyFont="1" applyBorder="1" applyAlignment="1" applyProtection="1"/>
    <xf numFmtId="176" fontId="1" fillId="3" borderId="12" xfId="0" applyNumberFormat="1" applyFont="1" applyFill="1" applyBorder="1" applyAlignment="1" applyProtection="1"/>
    <xf numFmtId="37" fontId="1" fillId="3" borderId="15" xfId="0" applyNumberFormat="1" applyFont="1" applyFill="1" applyBorder="1" applyAlignment="1" applyProtection="1"/>
    <xf numFmtId="49" fontId="2" fillId="2" borderId="0" xfId="0" applyNumberFormat="1" applyFont="1" applyFill="1" applyBorder="1" applyAlignment="1" applyProtection="1"/>
    <xf numFmtId="49" fontId="2" fillId="2" borderId="0" xfId="0" quotePrefix="1" applyNumberFormat="1" applyFont="1" applyFill="1" applyBorder="1" applyAlignment="1" applyProtection="1"/>
    <xf numFmtId="49" fontId="2" fillId="2" borderId="5" xfId="0" applyNumberFormat="1" applyFont="1" applyFill="1" applyBorder="1" applyAlignment="1" applyProtection="1"/>
    <xf numFmtId="177" fontId="0" fillId="0" borderId="0" xfId="0" applyNumberFormat="1" applyFont="1" applyProtection="1">
      <alignment vertical="center"/>
    </xf>
    <xf numFmtId="177" fontId="2" fillId="3" borderId="12" xfId="0" applyNumberFormat="1" applyFont="1" applyFill="1" applyBorder="1" applyAlignment="1" applyProtection="1">
      <alignment horizontal="right"/>
    </xf>
    <xf numFmtId="49" fontId="2" fillId="3" borderId="0" xfId="0" quotePrefix="1" applyNumberFormat="1" applyFont="1" applyFill="1" applyBorder="1" applyAlignment="1" applyProtection="1">
      <alignment shrinkToFit="1"/>
    </xf>
    <xf numFmtId="37" fontId="2" fillId="2" borderId="0" xfId="0" quotePrefix="1" applyNumberFormat="1" applyFont="1" applyFill="1" applyBorder="1" applyAlignment="1" applyProtection="1"/>
    <xf numFmtId="37" fontId="2" fillId="2" borderId="0" xfId="0" quotePrefix="1" applyNumberFormat="1" applyFont="1" applyFill="1" applyBorder="1" applyAlignment="1" applyProtection="1">
      <alignment horizontal="left"/>
    </xf>
    <xf numFmtId="37" fontId="2" fillId="2" borderId="5" xfId="0" quotePrefix="1" applyNumberFormat="1" applyFont="1" applyFill="1" applyBorder="1" applyAlignment="1" applyProtection="1"/>
    <xf numFmtId="177" fontId="0" fillId="3" borderId="12" xfId="0" applyNumberFormat="1" applyFont="1" applyFill="1" applyBorder="1" applyProtection="1">
      <alignment vertical="center"/>
    </xf>
    <xf numFmtId="37" fontId="2" fillId="3" borderId="0" xfId="0" quotePrefix="1" applyNumberFormat="1" applyFont="1" applyFill="1" applyBorder="1" applyAlignment="1" applyProtection="1">
      <alignment horizontal="left"/>
    </xf>
    <xf numFmtId="0" fontId="0" fillId="0" borderId="0" xfId="0" applyFont="1" applyProtection="1">
      <alignment vertical="center"/>
    </xf>
    <xf numFmtId="37" fontId="2" fillId="2" borderId="0" xfId="0" applyNumberFormat="1" applyFont="1" applyFill="1" applyBorder="1" applyAlignment="1" applyProtection="1">
      <alignment horizontal="left"/>
    </xf>
    <xf numFmtId="37" fontId="2" fillId="2" borderId="5" xfId="0" applyNumberFormat="1" applyFont="1" applyFill="1" applyBorder="1" applyAlignment="1" applyProtection="1">
      <alignment horizontal="left"/>
    </xf>
    <xf numFmtId="37" fontId="1" fillId="3" borderId="0" xfId="0" applyNumberFormat="1" applyFont="1" applyFill="1" applyBorder="1" applyAlignment="1" applyProtection="1">
      <alignment horizontal="left"/>
    </xf>
    <xf numFmtId="37" fontId="8" fillId="2" borderId="0" xfId="0" quotePrefix="1" applyNumberFormat="1" applyFont="1" applyFill="1" applyBorder="1" applyAlignment="1" applyProtection="1"/>
    <xf numFmtId="37" fontId="8" fillId="2" borderId="0" xfId="0" quotePrefix="1" applyNumberFormat="1" applyFont="1" applyFill="1" applyBorder="1" applyAlignment="1" applyProtection="1">
      <alignment horizontal="left"/>
    </xf>
    <xf numFmtId="37" fontId="8" fillId="2" borderId="5" xfId="0" quotePrefix="1" applyNumberFormat="1" applyFont="1" applyFill="1" applyBorder="1" applyAlignment="1" applyProtection="1"/>
    <xf numFmtId="176" fontId="8" fillId="0" borderId="0" xfId="0" applyNumberFormat="1" applyFont="1" applyBorder="1" applyAlignment="1" applyProtection="1"/>
    <xf numFmtId="176" fontId="8" fillId="3" borderId="12" xfId="0" applyNumberFormat="1" applyFont="1" applyFill="1" applyBorder="1" applyAlignment="1" applyProtection="1"/>
    <xf numFmtId="37" fontId="8" fillId="3" borderId="0" xfId="0" quotePrefix="1" applyNumberFormat="1" applyFont="1" applyFill="1" applyBorder="1" applyAlignment="1" applyProtection="1">
      <alignment horizontal="left"/>
    </xf>
    <xf numFmtId="0" fontId="0" fillId="0" borderId="0" xfId="0" applyBorder="1" applyProtection="1">
      <alignment vertical="center"/>
    </xf>
    <xf numFmtId="176" fontId="0" fillId="0" borderId="0" xfId="0" applyNumberFormat="1" applyProtection="1">
      <alignment vertical="center"/>
    </xf>
    <xf numFmtId="37" fontId="1" fillId="2" borderId="0" xfId="0" applyNumberFormat="1" applyFont="1" applyFill="1" applyBorder="1" applyAlignment="1" applyProtection="1">
      <alignment horizontal="left"/>
    </xf>
    <xf numFmtId="37" fontId="1" fillId="2" borderId="5" xfId="0" applyNumberFormat="1" applyFont="1" applyFill="1" applyBorder="1" applyAlignment="1" applyProtection="1">
      <alignment horizontal="left"/>
    </xf>
    <xf numFmtId="37" fontId="8" fillId="2" borderId="0" xfId="0" applyNumberFormat="1" applyFont="1" applyFill="1" applyBorder="1" applyAlignment="1" applyProtection="1">
      <alignment horizontal="distributed" indent="1"/>
    </xf>
    <xf numFmtId="37" fontId="8" fillId="2" borderId="5" xfId="0" applyNumberFormat="1" applyFont="1" applyFill="1" applyBorder="1" applyAlignment="1" applyProtection="1">
      <alignment horizontal="distributed" indent="1"/>
    </xf>
    <xf numFmtId="37" fontId="8" fillId="3" borderId="12" xfId="0" applyNumberFormat="1" applyFont="1" applyFill="1" applyBorder="1" applyAlignment="1" applyProtection="1">
      <alignment horizontal="center"/>
    </xf>
    <xf numFmtId="37" fontId="8" fillId="3" borderId="0" xfId="0" applyNumberFormat="1" applyFont="1" applyFill="1" applyBorder="1" applyAlignment="1" applyProtection="1">
      <alignment horizontal="center"/>
    </xf>
    <xf numFmtId="37" fontId="1" fillId="3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/>
    <xf numFmtId="49" fontId="2" fillId="2" borderId="0" xfId="0" applyNumberFormat="1" applyFont="1" applyFill="1" applyBorder="1" applyAlignment="1" applyProtection="1">
      <alignment horizontal="distributed" wrapText="1"/>
    </xf>
    <xf numFmtId="49" fontId="2" fillId="2" borderId="5" xfId="0" applyNumberFormat="1" applyFont="1" applyFill="1" applyBorder="1" applyAlignment="1" applyProtection="1">
      <alignment wrapText="1"/>
    </xf>
    <xf numFmtId="176" fontId="1" fillId="4" borderId="0" xfId="0" applyNumberFormat="1" applyFont="1" applyFill="1" applyBorder="1" applyAlignment="1" applyProtection="1"/>
    <xf numFmtId="176" fontId="0" fillId="4" borderId="0" xfId="0" applyNumberFormat="1" applyFont="1" applyFill="1" applyBorder="1" applyAlignment="1" applyProtection="1"/>
    <xf numFmtId="49" fontId="2" fillId="3" borderId="12" xfId="0" applyNumberFormat="1" applyFont="1" applyFill="1" applyBorder="1" applyAlignment="1" applyProtection="1">
      <alignment horizontal="center"/>
    </xf>
    <xf numFmtId="49" fontId="2" fillId="3" borderId="0" xfId="0" applyNumberFormat="1" applyFont="1" applyFill="1" applyBorder="1" applyAlignment="1" applyProtection="1">
      <alignment horizontal="center"/>
    </xf>
    <xf numFmtId="176" fontId="0" fillId="4" borderId="0" xfId="0" applyNumberFormat="1" applyFill="1" applyBorder="1" applyAlignment="1" applyProtection="1"/>
    <xf numFmtId="37" fontId="2" fillId="2" borderId="0" xfId="0" applyNumberFormat="1" applyFont="1" applyFill="1" applyBorder="1" applyAlignment="1" applyProtection="1">
      <alignment horizontal="distributed" wrapText="1"/>
    </xf>
    <xf numFmtId="37" fontId="2" fillId="2" borderId="5" xfId="0" applyNumberFormat="1" applyFont="1" applyFill="1" applyBorder="1" applyAlignment="1" applyProtection="1">
      <alignment wrapText="1"/>
    </xf>
    <xf numFmtId="176" fontId="8" fillId="4" borderId="0" xfId="0" applyNumberFormat="1" applyFont="1" applyFill="1" applyBorder="1" applyAlignment="1" applyProtection="1"/>
    <xf numFmtId="37" fontId="2" fillId="2" borderId="0" xfId="0" applyNumberFormat="1" applyFont="1" applyFill="1" applyBorder="1" applyAlignment="1" applyProtection="1">
      <alignment horizontal="left"/>
    </xf>
    <xf numFmtId="37" fontId="2" fillId="2" borderId="5" xfId="0" applyNumberFormat="1" applyFont="1" applyFill="1" applyBorder="1" applyAlignment="1" applyProtection="1">
      <alignment horizontal="left"/>
    </xf>
    <xf numFmtId="37" fontId="2" fillId="3" borderId="12" xfId="0" applyNumberFormat="1" applyFont="1" applyFill="1" applyBorder="1" applyAlignment="1" applyProtection="1">
      <alignment horizontal="center"/>
    </xf>
    <xf numFmtId="37" fontId="2" fillId="3" borderId="0" xfId="0" applyNumberFormat="1" applyFont="1" applyFill="1" applyBorder="1" applyAlignment="1" applyProtection="1">
      <alignment horizontal="center"/>
    </xf>
    <xf numFmtId="37" fontId="2" fillId="2" borderId="0" xfId="0" applyNumberFormat="1" applyFont="1" applyFill="1" applyBorder="1" applyAlignment="1" applyProtection="1">
      <alignment horizontal="distributed"/>
    </xf>
    <xf numFmtId="37" fontId="2" fillId="3" borderId="0" xfId="0" applyNumberFormat="1" applyFont="1" applyFill="1" applyBorder="1" applyAlignment="1" applyProtection="1">
      <alignment horizontal="center"/>
    </xf>
    <xf numFmtId="37" fontId="2" fillId="2" borderId="8" xfId="0" applyNumberFormat="1" applyFont="1" applyFill="1" applyBorder="1" applyAlignment="1" applyProtection="1">
      <alignment horizontal="left"/>
    </xf>
    <xf numFmtId="37" fontId="2" fillId="2" borderId="7" xfId="0" applyNumberFormat="1" applyFont="1" applyFill="1" applyBorder="1" applyAlignment="1" applyProtection="1">
      <alignment horizontal="left"/>
    </xf>
    <xf numFmtId="176" fontId="1" fillId="0" borderId="8" xfId="0" applyNumberFormat="1" applyFont="1" applyBorder="1" applyAlignment="1" applyProtection="1"/>
    <xf numFmtId="176" fontId="1" fillId="3" borderId="6" xfId="0" applyNumberFormat="1" applyFont="1" applyFill="1" applyBorder="1" applyAlignment="1" applyProtection="1"/>
    <xf numFmtId="37" fontId="1" fillId="3" borderId="8" xfId="0" applyNumberFormat="1" applyFont="1" applyFill="1" applyBorder="1" applyAlignment="1" applyProtection="1">
      <alignment horizontal="left"/>
    </xf>
    <xf numFmtId="37" fontId="1" fillId="0" borderId="0" xfId="0" applyNumberFormat="1" applyFont="1" applyAlignment="1" applyProtection="1"/>
    <xf numFmtId="37" fontId="1" fillId="0" borderId="0" xfId="0" applyNumberFormat="1" applyFont="1" applyAlignment="1" applyProtection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U48"/>
  <sheetViews>
    <sheetView showGridLines="0" tabSelected="1" zoomScaleNormal="100" workbookViewId="0"/>
  </sheetViews>
  <sheetFormatPr defaultRowHeight="13.5"/>
  <cols>
    <col min="1" max="1" width="4.125" style="3" customWidth="1"/>
    <col min="2" max="2" width="10.625" style="3" customWidth="1"/>
    <col min="3" max="3" width="3.125" style="3" customWidth="1"/>
    <col min="4" max="4" width="11.625" style="3" customWidth="1"/>
    <col min="5" max="5" width="13.25" style="3" customWidth="1"/>
    <col min="6" max="6" width="11.625" style="3" customWidth="1"/>
    <col min="7" max="7" width="12.375" style="3" customWidth="1"/>
    <col min="8" max="8" width="11.625" style="3" customWidth="1"/>
    <col min="9" max="9" width="12.125" style="3" customWidth="1"/>
    <col min="10" max="12" width="11.625" style="3" customWidth="1"/>
    <col min="13" max="13" width="12.375" style="3" customWidth="1"/>
    <col min="14" max="14" width="11.625" style="3" customWidth="1"/>
    <col min="15" max="15" width="12.125" style="3" customWidth="1"/>
    <col min="16" max="16" width="5.375" style="3" customWidth="1"/>
    <col min="17" max="17" width="10.5" style="3" customWidth="1"/>
    <col min="18" max="20" width="9" style="3"/>
    <col min="21" max="21" width="9.375" style="3" bestFit="1" customWidth="1"/>
    <col min="22" max="16384" width="9" style="3"/>
  </cols>
  <sheetData>
    <row r="1" spans="1:21" ht="17.25">
      <c r="A1" s="1"/>
      <c r="B1" s="1"/>
      <c r="C1" s="1"/>
      <c r="D1" s="2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.75" customHeight="1">
      <c r="A2" s="4"/>
      <c r="B2" s="4"/>
      <c r="C2" s="4"/>
      <c r="D2" s="5" t="s">
        <v>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5"/>
    </row>
    <row r="3" spans="1:21" ht="15.75" customHeight="1" thickBot="1">
      <c r="A3" s="6" t="s">
        <v>2</v>
      </c>
      <c r="B3" s="6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1"/>
      <c r="O3" s="8"/>
      <c r="P3" s="8"/>
      <c r="Q3" s="9" t="s">
        <v>3</v>
      </c>
    </row>
    <row r="4" spans="1:21" ht="15.75" customHeight="1" thickTop="1">
      <c r="A4" s="10" t="s">
        <v>4</v>
      </c>
      <c r="B4" s="10"/>
      <c r="C4" s="11"/>
      <c r="D4" s="12" t="s">
        <v>5</v>
      </c>
      <c r="E4" s="13"/>
      <c r="F4" s="12" t="s">
        <v>6</v>
      </c>
      <c r="G4" s="14"/>
      <c r="H4" s="15"/>
      <c r="I4" s="15"/>
      <c r="J4" s="15"/>
      <c r="K4" s="15"/>
      <c r="L4" s="12" t="s">
        <v>7</v>
      </c>
      <c r="M4" s="14"/>
      <c r="N4" s="15"/>
      <c r="O4" s="15"/>
      <c r="P4" s="16" t="s">
        <v>8</v>
      </c>
      <c r="Q4" s="17"/>
    </row>
    <row r="5" spans="1:21" ht="15.75" customHeight="1">
      <c r="A5" s="18"/>
      <c r="B5" s="18"/>
      <c r="C5" s="19"/>
      <c r="D5" s="20"/>
      <c r="E5" s="21"/>
      <c r="F5" s="20"/>
      <c r="G5" s="22"/>
      <c r="H5" s="23" t="s">
        <v>9</v>
      </c>
      <c r="I5" s="24"/>
      <c r="J5" s="23" t="s">
        <v>10</v>
      </c>
      <c r="K5" s="24"/>
      <c r="L5" s="20"/>
      <c r="M5" s="22"/>
      <c r="N5" s="25" t="s">
        <v>11</v>
      </c>
      <c r="O5" s="26"/>
      <c r="P5" s="27"/>
      <c r="Q5" s="28"/>
    </row>
    <row r="6" spans="1:21" ht="15.75" customHeight="1">
      <c r="A6" s="29" t="s">
        <v>12</v>
      </c>
      <c r="B6" s="29"/>
      <c r="C6" s="30"/>
      <c r="D6" s="31" t="s">
        <v>13</v>
      </c>
      <c r="E6" s="31" t="s">
        <v>14</v>
      </c>
      <c r="F6" s="32" t="s">
        <v>13</v>
      </c>
      <c r="G6" s="31" t="s">
        <v>14</v>
      </c>
      <c r="H6" s="32" t="s">
        <v>13</v>
      </c>
      <c r="I6" s="31" t="s">
        <v>14</v>
      </c>
      <c r="J6" s="33" t="s">
        <v>13</v>
      </c>
      <c r="K6" s="32" t="s">
        <v>14</v>
      </c>
      <c r="L6" s="32" t="s">
        <v>13</v>
      </c>
      <c r="M6" s="31" t="s">
        <v>14</v>
      </c>
      <c r="N6" s="32" t="s">
        <v>13</v>
      </c>
      <c r="O6" s="34" t="s">
        <v>14</v>
      </c>
      <c r="P6" s="35" t="s">
        <v>15</v>
      </c>
      <c r="Q6" s="36"/>
    </row>
    <row r="7" spans="1:21" ht="15.75" customHeight="1">
      <c r="A7" s="37"/>
      <c r="B7" s="37"/>
      <c r="C7" s="38"/>
      <c r="D7" s="39"/>
      <c r="E7" s="39"/>
      <c r="F7" s="39"/>
      <c r="G7" s="39"/>
      <c r="H7" s="39"/>
      <c r="I7" s="39"/>
      <c r="J7" s="40"/>
      <c r="K7" s="40"/>
      <c r="L7" s="39"/>
      <c r="M7" s="39"/>
      <c r="N7" s="39"/>
      <c r="O7" s="39"/>
      <c r="P7" s="41"/>
      <c r="Q7" s="42"/>
    </row>
    <row r="8" spans="1:21" ht="15.75" customHeight="1">
      <c r="A8" s="43" t="s">
        <v>16</v>
      </c>
      <c r="B8" s="44" t="s">
        <v>17</v>
      </c>
      <c r="C8" s="45"/>
      <c r="D8" s="46">
        <v>967394</v>
      </c>
      <c r="E8" s="46">
        <v>109623396</v>
      </c>
      <c r="F8" s="46">
        <v>724699</v>
      </c>
      <c r="G8" s="46">
        <v>59497591</v>
      </c>
      <c r="H8" s="46">
        <v>496295</v>
      </c>
      <c r="I8" s="46">
        <v>46004229</v>
      </c>
      <c r="J8" s="46">
        <v>19660</v>
      </c>
      <c r="K8" s="46">
        <v>2283023</v>
      </c>
      <c r="L8" s="46">
        <v>242695</v>
      </c>
      <c r="M8" s="46">
        <v>50125805</v>
      </c>
      <c r="N8" s="46">
        <v>113950</v>
      </c>
      <c r="O8" s="46">
        <v>18911717</v>
      </c>
      <c r="P8" s="47" t="s">
        <v>16</v>
      </c>
      <c r="Q8" s="48" t="s">
        <v>17</v>
      </c>
    </row>
    <row r="9" spans="1:21" s="54" customFormat="1" ht="15.75" customHeight="1">
      <c r="A9" s="49"/>
      <c r="B9" s="50">
        <v>28</v>
      </c>
      <c r="C9" s="51"/>
      <c r="D9" s="46">
        <v>966336</v>
      </c>
      <c r="E9" s="46">
        <v>109878240</v>
      </c>
      <c r="F9" s="46">
        <v>723254</v>
      </c>
      <c r="G9" s="46">
        <v>59615463</v>
      </c>
      <c r="H9" s="46">
        <v>496411</v>
      </c>
      <c r="I9" s="46">
        <v>46136234</v>
      </c>
      <c r="J9" s="46">
        <v>19418</v>
      </c>
      <c r="K9" s="46">
        <v>2259268</v>
      </c>
      <c r="L9" s="46">
        <v>243082</v>
      </c>
      <c r="M9" s="46">
        <v>50262777</v>
      </c>
      <c r="N9" s="46">
        <v>114417</v>
      </c>
      <c r="O9" s="46">
        <v>19096307</v>
      </c>
      <c r="P9" s="52"/>
      <c r="Q9" s="53">
        <v>28</v>
      </c>
    </row>
    <row r="10" spans="1:21" ht="15.75" customHeight="1">
      <c r="A10" s="55" t="s">
        <v>18</v>
      </c>
      <c r="B10" s="55"/>
      <c r="C10" s="56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41"/>
      <c r="Q10" s="57" t="s">
        <v>18</v>
      </c>
    </row>
    <row r="11" spans="1:21" ht="15.75" customHeight="1">
      <c r="A11" s="58"/>
      <c r="B11" s="59">
        <v>29</v>
      </c>
      <c r="C11" s="60"/>
      <c r="D11" s="61">
        <f t="shared" ref="D11:N11" si="0">D13+D30</f>
        <v>965382</v>
      </c>
      <c r="E11" s="61">
        <f t="shared" si="0"/>
        <v>110201385</v>
      </c>
      <c r="F11" s="61">
        <f t="shared" si="0"/>
        <v>721841</v>
      </c>
      <c r="G11" s="61">
        <f t="shared" si="0"/>
        <v>59713469</v>
      </c>
      <c r="H11" s="61">
        <f t="shared" si="0"/>
        <v>496550</v>
      </c>
      <c r="I11" s="61">
        <f t="shared" si="0"/>
        <v>46278113</v>
      </c>
      <c r="J11" s="61">
        <f t="shared" si="0"/>
        <v>19178</v>
      </c>
      <c r="K11" s="61">
        <f t="shared" si="0"/>
        <v>2238259</v>
      </c>
      <c r="L11" s="61">
        <f t="shared" si="0"/>
        <v>243541</v>
      </c>
      <c r="M11" s="61">
        <f t="shared" si="0"/>
        <v>50487916</v>
      </c>
      <c r="N11" s="61">
        <f t="shared" si="0"/>
        <v>114851</v>
      </c>
      <c r="O11" s="61">
        <f>O13+O30</f>
        <v>19252567</v>
      </c>
      <c r="P11" s="62"/>
      <c r="Q11" s="63" t="s">
        <v>19</v>
      </c>
      <c r="R11" s="64"/>
      <c r="S11" s="65">
        <f>D11-F11-L11</f>
        <v>0</v>
      </c>
      <c r="T11" s="65">
        <f>E11-G11-M11</f>
        <v>0</v>
      </c>
      <c r="U11" s="65"/>
    </row>
    <row r="12" spans="1:21" ht="15.75" customHeight="1">
      <c r="A12" s="66"/>
      <c r="B12" s="66"/>
      <c r="C12" s="67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41"/>
      <c r="Q12" s="57"/>
    </row>
    <row r="13" spans="1:21" ht="15.75" customHeight="1">
      <c r="A13" s="68" t="s">
        <v>20</v>
      </c>
      <c r="B13" s="68"/>
      <c r="C13" s="69"/>
      <c r="D13" s="61">
        <f t="shared" ref="D13:O13" si="1">SUM(D15:D27)</f>
        <v>890631</v>
      </c>
      <c r="E13" s="61">
        <f t="shared" si="1"/>
        <v>104183079</v>
      </c>
      <c r="F13" s="61">
        <f t="shared" si="1"/>
        <v>658071</v>
      </c>
      <c r="G13" s="61">
        <f t="shared" si="1"/>
        <v>55265502</v>
      </c>
      <c r="H13" s="61">
        <f t="shared" si="1"/>
        <v>461488</v>
      </c>
      <c r="I13" s="61">
        <f t="shared" si="1"/>
        <v>43035990</v>
      </c>
      <c r="J13" s="61">
        <f t="shared" si="1"/>
        <v>17260</v>
      </c>
      <c r="K13" s="61">
        <f t="shared" si="1"/>
        <v>2048026</v>
      </c>
      <c r="L13" s="61">
        <f t="shared" si="1"/>
        <v>232560</v>
      </c>
      <c r="M13" s="61">
        <f t="shared" si="1"/>
        <v>48917577</v>
      </c>
      <c r="N13" s="61">
        <f t="shared" si="1"/>
        <v>110919</v>
      </c>
      <c r="O13" s="61">
        <f t="shared" si="1"/>
        <v>18764259</v>
      </c>
      <c r="P13" s="70" t="s">
        <v>21</v>
      </c>
      <c r="Q13" s="71"/>
      <c r="S13" s="65">
        <f>D13-F13-L13</f>
        <v>0</v>
      </c>
      <c r="T13" s="65">
        <f>E13-G13-M13</f>
        <v>0</v>
      </c>
    </row>
    <row r="14" spans="1:21" ht="15.75" customHeight="1">
      <c r="A14" s="37"/>
      <c r="B14" s="37"/>
      <c r="C14" s="38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41"/>
      <c r="Q14" s="72"/>
    </row>
    <row r="15" spans="1:21" ht="15.75" customHeight="1">
      <c r="A15" s="73">
        <v>1</v>
      </c>
      <c r="B15" s="74" t="s">
        <v>22</v>
      </c>
      <c r="C15" s="75"/>
      <c r="D15" s="76">
        <v>161929</v>
      </c>
      <c r="E15" s="76">
        <v>18659235</v>
      </c>
      <c r="F15" s="76">
        <v>123020</v>
      </c>
      <c r="G15" s="77">
        <v>9471095</v>
      </c>
      <c r="H15" s="76">
        <v>92403</v>
      </c>
      <c r="I15" s="76">
        <v>7450887</v>
      </c>
      <c r="J15" s="76">
        <v>4190</v>
      </c>
      <c r="K15" s="76">
        <v>434098</v>
      </c>
      <c r="L15" s="76">
        <v>38909</v>
      </c>
      <c r="M15" s="76">
        <v>9188140</v>
      </c>
      <c r="N15" s="76">
        <v>19612</v>
      </c>
      <c r="O15" s="76">
        <v>3909744</v>
      </c>
      <c r="P15" s="78" t="s">
        <v>23</v>
      </c>
      <c r="Q15" s="79"/>
      <c r="S15" s="65">
        <f t="shared" ref="S15:T27" si="2">D15-F15-L15</f>
        <v>0</v>
      </c>
      <c r="T15" s="65">
        <f t="shared" si="2"/>
        <v>0</v>
      </c>
    </row>
    <row r="16" spans="1:21" ht="15.75" customHeight="1">
      <c r="A16" s="73">
        <v>2</v>
      </c>
      <c r="B16" s="74" t="s">
        <v>24</v>
      </c>
      <c r="C16" s="75"/>
      <c r="D16" s="76">
        <v>119047</v>
      </c>
      <c r="E16" s="76">
        <v>12614242</v>
      </c>
      <c r="F16" s="76">
        <v>88375</v>
      </c>
      <c r="G16" s="77">
        <v>6472688</v>
      </c>
      <c r="H16" s="76">
        <v>63688</v>
      </c>
      <c r="I16" s="76">
        <v>5175743</v>
      </c>
      <c r="J16" s="76">
        <v>2128</v>
      </c>
      <c r="K16" s="76">
        <v>232898</v>
      </c>
      <c r="L16" s="76">
        <v>30672</v>
      </c>
      <c r="M16" s="76">
        <v>6141554</v>
      </c>
      <c r="N16" s="76">
        <v>13436</v>
      </c>
      <c r="O16" s="76">
        <v>2357862</v>
      </c>
      <c r="P16" s="78" t="s">
        <v>25</v>
      </c>
      <c r="Q16" s="79"/>
      <c r="S16" s="65">
        <f t="shared" si="2"/>
        <v>0</v>
      </c>
      <c r="T16" s="65">
        <f t="shared" si="2"/>
        <v>0</v>
      </c>
    </row>
    <row r="17" spans="1:20" ht="15.75" customHeight="1">
      <c r="A17" s="73">
        <v>3</v>
      </c>
      <c r="B17" s="74" t="s">
        <v>26</v>
      </c>
      <c r="C17" s="75"/>
      <c r="D17" s="76">
        <v>116088</v>
      </c>
      <c r="E17" s="76">
        <v>14792420</v>
      </c>
      <c r="F17" s="76">
        <v>79318</v>
      </c>
      <c r="G17" s="77">
        <v>7550052</v>
      </c>
      <c r="H17" s="76">
        <v>51393</v>
      </c>
      <c r="I17" s="76">
        <v>5711074</v>
      </c>
      <c r="J17" s="76">
        <v>1458</v>
      </c>
      <c r="K17" s="76">
        <v>195748</v>
      </c>
      <c r="L17" s="76">
        <v>36770</v>
      </c>
      <c r="M17" s="76">
        <v>7242368</v>
      </c>
      <c r="N17" s="76">
        <v>19855</v>
      </c>
      <c r="O17" s="76">
        <v>3417761</v>
      </c>
      <c r="P17" s="78" t="s">
        <v>27</v>
      </c>
      <c r="Q17" s="79"/>
      <c r="S17" s="65">
        <f t="shared" si="2"/>
        <v>0</v>
      </c>
      <c r="T17" s="65">
        <f t="shared" si="2"/>
        <v>0</v>
      </c>
    </row>
    <row r="18" spans="1:20" ht="15.75" customHeight="1">
      <c r="A18" s="73">
        <v>4</v>
      </c>
      <c r="B18" s="74" t="s">
        <v>28</v>
      </c>
      <c r="C18" s="75"/>
      <c r="D18" s="76">
        <v>47291</v>
      </c>
      <c r="E18" s="76">
        <v>4533390</v>
      </c>
      <c r="F18" s="76">
        <v>40189</v>
      </c>
      <c r="G18" s="77">
        <v>3265182</v>
      </c>
      <c r="H18" s="76">
        <v>25456</v>
      </c>
      <c r="I18" s="76">
        <v>2353048</v>
      </c>
      <c r="J18" s="76">
        <v>1418</v>
      </c>
      <c r="K18" s="76">
        <v>174171</v>
      </c>
      <c r="L18" s="76">
        <v>7102</v>
      </c>
      <c r="M18" s="76">
        <v>1268208</v>
      </c>
      <c r="N18" s="76">
        <v>2518</v>
      </c>
      <c r="O18" s="76">
        <v>332764</v>
      </c>
      <c r="P18" s="78" t="s">
        <v>29</v>
      </c>
      <c r="Q18" s="79"/>
      <c r="S18" s="65">
        <f t="shared" si="2"/>
        <v>0</v>
      </c>
      <c r="T18" s="65">
        <f t="shared" si="2"/>
        <v>0</v>
      </c>
    </row>
    <row r="19" spans="1:20" ht="15.75" customHeight="1">
      <c r="A19" s="73">
        <v>5</v>
      </c>
      <c r="B19" s="74" t="s">
        <v>30</v>
      </c>
      <c r="C19" s="75"/>
      <c r="D19" s="76">
        <v>76027</v>
      </c>
      <c r="E19" s="76">
        <v>8905366</v>
      </c>
      <c r="F19" s="76">
        <v>52221</v>
      </c>
      <c r="G19" s="77">
        <v>3975213</v>
      </c>
      <c r="H19" s="76">
        <v>38379</v>
      </c>
      <c r="I19" s="76">
        <v>3279281</v>
      </c>
      <c r="J19" s="76">
        <v>722</v>
      </c>
      <c r="K19" s="76">
        <v>86983</v>
      </c>
      <c r="L19" s="76">
        <v>23806</v>
      </c>
      <c r="M19" s="76">
        <v>4930153</v>
      </c>
      <c r="N19" s="76">
        <v>13623</v>
      </c>
      <c r="O19" s="76">
        <v>1836697</v>
      </c>
      <c r="P19" s="78" t="s">
        <v>31</v>
      </c>
      <c r="Q19" s="79"/>
      <c r="S19" s="65">
        <f t="shared" si="2"/>
        <v>0</v>
      </c>
      <c r="T19" s="65">
        <f t="shared" si="2"/>
        <v>0</v>
      </c>
    </row>
    <row r="20" spans="1:20" ht="15.75" customHeight="1">
      <c r="A20" s="73">
        <v>6</v>
      </c>
      <c r="B20" s="74" t="s">
        <v>32</v>
      </c>
      <c r="C20" s="75"/>
      <c r="D20" s="76">
        <v>31313</v>
      </c>
      <c r="E20" s="76">
        <v>4319092</v>
      </c>
      <c r="F20" s="76">
        <v>22108</v>
      </c>
      <c r="G20" s="77">
        <v>1881166</v>
      </c>
      <c r="H20" s="76">
        <v>17336</v>
      </c>
      <c r="I20" s="76">
        <v>1562994</v>
      </c>
      <c r="J20" s="76">
        <v>544</v>
      </c>
      <c r="K20" s="76">
        <v>64226</v>
      </c>
      <c r="L20" s="76">
        <v>9205</v>
      </c>
      <c r="M20" s="76">
        <v>2437926</v>
      </c>
      <c r="N20" s="76">
        <v>5166</v>
      </c>
      <c r="O20" s="76">
        <v>841529</v>
      </c>
      <c r="P20" s="78" t="s">
        <v>33</v>
      </c>
      <c r="Q20" s="79"/>
      <c r="S20" s="65">
        <f t="shared" si="2"/>
        <v>0</v>
      </c>
      <c r="T20" s="65">
        <f t="shared" si="2"/>
        <v>0</v>
      </c>
    </row>
    <row r="21" spans="1:20" ht="15.75" customHeight="1">
      <c r="A21" s="73">
        <v>7</v>
      </c>
      <c r="B21" s="74" t="s">
        <v>34</v>
      </c>
      <c r="C21" s="75"/>
      <c r="D21" s="76">
        <v>92923</v>
      </c>
      <c r="E21" s="76">
        <v>10557120</v>
      </c>
      <c r="F21" s="76">
        <v>71179</v>
      </c>
      <c r="G21" s="77">
        <v>6141470</v>
      </c>
      <c r="H21" s="76">
        <v>47558</v>
      </c>
      <c r="I21" s="76">
        <v>4770519</v>
      </c>
      <c r="J21" s="76">
        <v>1832</v>
      </c>
      <c r="K21" s="76">
        <v>217809</v>
      </c>
      <c r="L21" s="80">
        <v>21744</v>
      </c>
      <c r="M21" s="76">
        <v>4415650</v>
      </c>
      <c r="N21" s="76">
        <v>10539</v>
      </c>
      <c r="O21" s="76">
        <v>1662311</v>
      </c>
      <c r="P21" s="78" t="s">
        <v>35</v>
      </c>
      <c r="Q21" s="79"/>
      <c r="S21" s="65">
        <f t="shared" si="2"/>
        <v>0</v>
      </c>
      <c r="T21" s="65">
        <f t="shared" si="2"/>
        <v>0</v>
      </c>
    </row>
    <row r="22" spans="1:20" ht="15.75" customHeight="1">
      <c r="A22" s="73">
        <v>8</v>
      </c>
      <c r="B22" s="74" t="s">
        <v>36</v>
      </c>
      <c r="C22" s="75"/>
      <c r="D22" s="76">
        <v>33524</v>
      </c>
      <c r="E22" s="76">
        <v>3978134</v>
      </c>
      <c r="F22" s="76">
        <v>23051</v>
      </c>
      <c r="G22" s="77">
        <v>2051317</v>
      </c>
      <c r="H22" s="76">
        <v>16115</v>
      </c>
      <c r="I22" s="76">
        <v>1712200</v>
      </c>
      <c r="J22" s="76">
        <v>363</v>
      </c>
      <c r="K22" s="76">
        <v>47307</v>
      </c>
      <c r="L22" s="76">
        <v>10473</v>
      </c>
      <c r="M22" s="76">
        <v>1926817</v>
      </c>
      <c r="N22" s="76">
        <v>5301</v>
      </c>
      <c r="O22" s="76">
        <v>700786</v>
      </c>
      <c r="P22" s="78" t="s">
        <v>37</v>
      </c>
      <c r="Q22" s="79"/>
      <c r="S22" s="65">
        <f t="shared" si="2"/>
        <v>0</v>
      </c>
      <c r="T22" s="65">
        <f t="shared" si="2"/>
        <v>0</v>
      </c>
    </row>
    <row r="23" spans="1:20" ht="15.75" customHeight="1">
      <c r="A23" s="73">
        <v>9</v>
      </c>
      <c r="B23" s="74" t="s">
        <v>38</v>
      </c>
      <c r="C23" s="75"/>
      <c r="D23" s="76">
        <v>31947</v>
      </c>
      <c r="E23" s="76">
        <v>3688836</v>
      </c>
      <c r="F23" s="76">
        <v>26288</v>
      </c>
      <c r="G23" s="77">
        <v>2475724</v>
      </c>
      <c r="H23" s="76">
        <v>16570</v>
      </c>
      <c r="I23" s="76">
        <v>1737009</v>
      </c>
      <c r="J23" s="76">
        <v>927</v>
      </c>
      <c r="K23" s="76">
        <v>117518</v>
      </c>
      <c r="L23" s="76">
        <v>5659</v>
      </c>
      <c r="M23" s="76">
        <v>1213112</v>
      </c>
      <c r="N23" s="76">
        <v>1915</v>
      </c>
      <c r="O23" s="76">
        <v>278037</v>
      </c>
      <c r="P23" s="78" t="s">
        <v>39</v>
      </c>
      <c r="Q23" s="79"/>
      <c r="S23" s="65">
        <f t="shared" si="2"/>
        <v>0</v>
      </c>
      <c r="T23" s="65">
        <f t="shared" si="2"/>
        <v>0</v>
      </c>
    </row>
    <row r="24" spans="1:20" ht="15.75" customHeight="1">
      <c r="A24" s="73">
        <v>10</v>
      </c>
      <c r="B24" s="81" t="s">
        <v>40</v>
      </c>
      <c r="C24" s="82"/>
      <c r="D24" s="76">
        <v>31458</v>
      </c>
      <c r="E24" s="76">
        <v>2971493</v>
      </c>
      <c r="F24" s="77">
        <v>25744</v>
      </c>
      <c r="G24" s="77">
        <v>1949869</v>
      </c>
      <c r="H24" s="76">
        <v>18832</v>
      </c>
      <c r="I24" s="76">
        <v>1554620</v>
      </c>
      <c r="J24" s="76">
        <v>250</v>
      </c>
      <c r="K24" s="76">
        <v>34829</v>
      </c>
      <c r="L24" s="76">
        <v>5714</v>
      </c>
      <c r="M24" s="76">
        <v>1021624</v>
      </c>
      <c r="N24" s="76">
        <v>2604</v>
      </c>
      <c r="O24" s="76">
        <v>337516</v>
      </c>
      <c r="P24" s="78" t="s">
        <v>41</v>
      </c>
      <c r="Q24" s="79"/>
      <c r="S24" s="65">
        <f t="shared" si="2"/>
        <v>0</v>
      </c>
      <c r="T24" s="65">
        <f t="shared" si="2"/>
        <v>0</v>
      </c>
    </row>
    <row r="25" spans="1:20" ht="15.75" customHeight="1">
      <c r="A25" s="73">
        <v>11</v>
      </c>
      <c r="B25" s="81" t="s">
        <v>42</v>
      </c>
      <c r="C25" s="82"/>
      <c r="D25" s="76">
        <v>28691</v>
      </c>
      <c r="E25" s="76">
        <v>2937087</v>
      </c>
      <c r="F25" s="76">
        <v>22547</v>
      </c>
      <c r="G25" s="77">
        <v>1870425</v>
      </c>
      <c r="H25" s="76">
        <v>12023</v>
      </c>
      <c r="I25" s="76">
        <v>1238858</v>
      </c>
      <c r="J25" s="76">
        <v>908</v>
      </c>
      <c r="K25" s="76">
        <v>110747</v>
      </c>
      <c r="L25" s="76">
        <v>6144</v>
      </c>
      <c r="M25" s="76">
        <v>1066662</v>
      </c>
      <c r="N25" s="76">
        <v>1590</v>
      </c>
      <c r="O25" s="76">
        <v>234381</v>
      </c>
      <c r="P25" s="78" t="s">
        <v>43</v>
      </c>
      <c r="Q25" s="79"/>
      <c r="S25" s="65">
        <f t="shared" si="2"/>
        <v>0</v>
      </c>
      <c r="T25" s="65">
        <f t="shared" si="2"/>
        <v>0</v>
      </c>
    </row>
    <row r="26" spans="1:20" ht="15.75" customHeight="1">
      <c r="A26" s="73">
        <v>12</v>
      </c>
      <c r="B26" s="81" t="s">
        <v>44</v>
      </c>
      <c r="C26" s="82"/>
      <c r="D26" s="76">
        <v>72597</v>
      </c>
      <c r="E26" s="76">
        <v>11205144</v>
      </c>
      <c r="F26" s="76">
        <v>47184</v>
      </c>
      <c r="G26" s="77">
        <v>5433397</v>
      </c>
      <c r="H26" s="76">
        <v>36514</v>
      </c>
      <c r="I26" s="76">
        <v>4329703</v>
      </c>
      <c r="J26" s="77">
        <v>1584</v>
      </c>
      <c r="K26" s="76">
        <v>221123</v>
      </c>
      <c r="L26" s="76">
        <v>25413</v>
      </c>
      <c r="M26" s="76">
        <v>5771747</v>
      </c>
      <c r="N26" s="76">
        <v>10296</v>
      </c>
      <c r="O26" s="76">
        <v>2181558</v>
      </c>
      <c r="P26" s="78" t="s">
        <v>45</v>
      </c>
      <c r="Q26" s="79"/>
      <c r="S26" s="65">
        <f t="shared" si="2"/>
        <v>0</v>
      </c>
      <c r="T26" s="65">
        <f t="shared" si="2"/>
        <v>0</v>
      </c>
    </row>
    <row r="27" spans="1:20" ht="15.75" customHeight="1">
      <c r="A27" s="73">
        <v>13</v>
      </c>
      <c r="B27" s="55" t="s">
        <v>46</v>
      </c>
      <c r="C27" s="56"/>
      <c r="D27" s="76">
        <v>47796</v>
      </c>
      <c r="E27" s="76">
        <v>5021520</v>
      </c>
      <c r="F27" s="76">
        <v>36847</v>
      </c>
      <c r="G27" s="77">
        <v>2727904</v>
      </c>
      <c r="H27" s="76">
        <v>25221</v>
      </c>
      <c r="I27" s="76">
        <v>2160054</v>
      </c>
      <c r="J27" s="76">
        <v>936</v>
      </c>
      <c r="K27" s="76">
        <v>110569</v>
      </c>
      <c r="L27" s="76">
        <v>10949</v>
      </c>
      <c r="M27" s="76">
        <v>2293616</v>
      </c>
      <c r="N27" s="76">
        <v>4464</v>
      </c>
      <c r="O27" s="76">
        <v>673313</v>
      </c>
      <c r="P27" s="78" t="s">
        <v>47</v>
      </c>
      <c r="Q27" s="79"/>
      <c r="S27" s="65">
        <f t="shared" si="2"/>
        <v>0</v>
      </c>
      <c r="T27" s="65">
        <f t="shared" si="2"/>
        <v>0</v>
      </c>
    </row>
    <row r="28" spans="1:20" ht="15.75" customHeight="1">
      <c r="A28" s="66" t="s">
        <v>48</v>
      </c>
      <c r="B28" s="66"/>
      <c r="C28" s="67"/>
      <c r="D28" s="76"/>
      <c r="E28" s="76"/>
      <c r="F28" s="76"/>
      <c r="G28" s="76" t="s">
        <v>49</v>
      </c>
      <c r="H28" s="76"/>
      <c r="I28" s="80" t="s">
        <v>50</v>
      </c>
      <c r="J28" s="80"/>
      <c r="K28" s="76"/>
      <c r="L28" s="76"/>
      <c r="M28" s="76"/>
      <c r="N28" s="76"/>
      <c r="O28" s="76"/>
      <c r="P28" s="41"/>
      <c r="Q28" s="57" t="s">
        <v>48</v>
      </c>
    </row>
    <row r="29" spans="1:20" ht="15.75" customHeight="1">
      <c r="A29" s="37"/>
      <c r="B29" s="37"/>
      <c r="C29" s="38"/>
      <c r="D29" s="76"/>
      <c r="E29" s="76"/>
      <c r="F29" s="76" t="s">
        <v>48</v>
      </c>
      <c r="G29" s="76"/>
      <c r="H29" s="76"/>
      <c r="I29" s="80" t="s">
        <v>50</v>
      </c>
      <c r="J29" s="76"/>
      <c r="K29" s="76"/>
      <c r="L29" s="76"/>
      <c r="M29" s="76"/>
      <c r="N29" s="76"/>
      <c r="O29" s="76"/>
      <c r="P29" s="41"/>
      <c r="Q29" s="72"/>
    </row>
    <row r="30" spans="1:20" ht="15.75" customHeight="1">
      <c r="A30" s="68" t="s">
        <v>51</v>
      </c>
      <c r="B30" s="68"/>
      <c r="C30" s="69"/>
      <c r="D30" s="83">
        <f t="shared" ref="D30:O30" si="3">SUM(D32:D40)</f>
        <v>74751</v>
      </c>
      <c r="E30" s="83">
        <f t="shared" si="3"/>
        <v>6018306</v>
      </c>
      <c r="F30" s="83">
        <f t="shared" si="3"/>
        <v>63770</v>
      </c>
      <c r="G30" s="83">
        <f t="shared" si="3"/>
        <v>4447967</v>
      </c>
      <c r="H30" s="83">
        <f t="shared" si="3"/>
        <v>35062</v>
      </c>
      <c r="I30" s="83">
        <f t="shared" si="3"/>
        <v>3242123</v>
      </c>
      <c r="J30" s="83">
        <f t="shared" si="3"/>
        <v>1918</v>
      </c>
      <c r="K30" s="83">
        <f t="shared" si="3"/>
        <v>190233</v>
      </c>
      <c r="L30" s="83">
        <f t="shared" si="3"/>
        <v>10981</v>
      </c>
      <c r="M30" s="83">
        <f t="shared" si="3"/>
        <v>1570339</v>
      </c>
      <c r="N30" s="83">
        <f t="shared" si="3"/>
        <v>3932</v>
      </c>
      <c r="O30" s="83">
        <f t="shared" si="3"/>
        <v>488308</v>
      </c>
      <c r="P30" s="70" t="s">
        <v>52</v>
      </c>
      <c r="Q30" s="71"/>
      <c r="S30" s="65">
        <f>D30-F30-L30</f>
        <v>0</v>
      </c>
      <c r="T30" s="65">
        <f>E30-G30-M30</f>
        <v>0</v>
      </c>
    </row>
    <row r="31" spans="1:20" ht="15.75" customHeight="1">
      <c r="A31" s="37"/>
      <c r="B31" s="37"/>
      <c r="C31" s="38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80" t="s">
        <v>50</v>
      </c>
      <c r="O31" s="76"/>
      <c r="P31" s="41"/>
      <c r="Q31" s="72"/>
    </row>
    <row r="32" spans="1:20" ht="15.75" customHeight="1">
      <c r="A32" s="73">
        <v>14</v>
      </c>
      <c r="B32" s="84" t="s">
        <v>53</v>
      </c>
      <c r="C32" s="85"/>
      <c r="D32" s="76">
        <v>38770</v>
      </c>
      <c r="E32" s="76">
        <v>2381241</v>
      </c>
      <c r="F32" s="76">
        <v>34768</v>
      </c>
      <c r="G32" s="76">
        <v>2016162</v>
      </c>
      <c r="H32" s="76">
        <v>16160</v>
      </c>
      <c r="I32" s="76">
        <v>1374392</v>
      </c>
      <c r="J32" s="76">
        <v>1150</v>
      </c>
      <c r="K32" s="76">
        <v>96855</v>
      </c>
      <c r="L32" s="76">
        <v>4002</v>
      </c>
      <c r="M32" s="76">
        <v>365079</v>
      </c>
      <c r="N32" s="76">
        <v>1236</v>
      </c>
      <c r="O32" s="76">
        <v>128900</v>
      </c>
      <c r="P32" s="86">
        <v>14</v>
      </c>
      <c r="Q32" s="87"/>
      <c r="S32" s="65">
        <f>D32-F32-L32</f>
        <v>0</v>
      </c>
      <c r="T32" s="65">
        <f>E32-G32-M32</f>
        <v>0</v>
      </c>
    </row>
    <row r="33" spans="1:20" ht="15.75" customHeight="1">
      <c r="A33" s="73"/>
      <c r="B33" s="88" t="s">
        <v>54</v>
      </c>
      <c r="C33" s="5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41"/>
      <c r="Q33" s="89"/>
    </row>
    <row r="34" spans="1:20" ht="15.75" customHeight="1">
      <c r="A34" s="73">
        <v>15</v>
      </c>
      <c r="B34" s="88" t="s">
        <v>55</v>
      </c>
      <c r="C34" s="56"/>
      <c r="D34" s="76">
        <v>3481</v>
      </c>
      <c r="E34" s="76">
        <v>436519</v>
      </c>
      <c r="F34" s="76">
        <v>2266</v>
      </c>
      <c r="G34" s="76">
        <v>196889</v>
      </c>
      <c r="H34" s="76">
        <v>1859</v>
      </c>
      <c r="I34" s="76">
        <v>162656</v>
      </c>
      <c r="J34" s="76">
        <v>52</v>
      </c>
      <c r="K34" s="76">
        <v>6016</v>
      </c>
      <c r="L34" s="76">
        <v>1215</v>
      </c>
      <c r="M34" s="76">
        <v>239630</v>
      </c>
      <c r="N34" s="76">
        <v>461</v>
      </c>
      <c r="O34" s="76">
        <v>78895</v>
      </c>
      <c r="P34" s="86">
        <v>15</v>
      </c>
      <c r="Q34" s="87"/>
      <c r="S34" s="65">
        <f>D34-F34-L34</f>
        <v>0</v>
      </c>
      <c r="T34" s="65">
        <f>E34-G34-M34</f>
        <v>0</v>
      </c>
    </row>
    <row r="35" spans="1:20" ht="15.75" customHeight="1">
      <c r="A35" s="73"/>
      <c r="B35" s="88" t="s">
        <v>54</v>
      </c>
      <c r="C35" s="5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41"/>
      <c r="Q35" s="89"/>
    </row>
    <row r="36" spans="1:20" ht="15.75" customHeight="1">
      <c r="A36" s="73">
        <v>16</v>
      </c>
      <c r="B36" s="88" t="s">
        <v>56</v>
      </c>
      <c r="C36" s="56"/>
      <c r="D36" s="76">
        <v>4381</v>
      </c>
      <c r="E36" s="76">
        <v>331624</v>
      </c>
      <c r="F36" s="76">
        <v>3616</v>
      </c>
      <c r="G36" s="76">
        <v>274205</v>
      </c>
      <c r="H36" s="76">
        <v>2631</v>
      </c>
      <c r="I36" s="76">
        <v>217804</v>
      </c>
      <c r="J36" s="76">
        <v>200</v>
      </c>
      <c r="K36" s="76">
        <v>23723</v>
      </c>
      <c r="L36" s="76">
        <v>765</v>
      </c>
      <c r="M36" s="76">
        <v>57419</v>
      </c>
      <c r="N36" s="76">
        <v>459</v>
      </c>
      <c r="O36" s="76">
        <v>35026</v>
      </c>
      <c r="P36" s="86">
        <v>16</v>
      </c>
      <c r="Q36" s="87"/>
      <c r="S36" s="65">
        <f t="shared" ref="S36:T38" si="4">D36-F36-L36</f>
        <v>0</v>
      </c>
      <c r="T36" s="65">
        <f t="shared" si="4"/>
        <v>0</v>
      </c>
    </row>
    <row r="37" spans="1:20" ht="15.75" customHeight="1">
      <c r="A37" s="73">
        <v>17</v>
      </c>
      <c r="B37" s="88" t="s">
        <v>57</v>
      </c>
      <c r="C37" s="56"/>
      <c r="D37" s="76">
        <v>11900</v>
      </c>
      <c r="E37" s="76">
        <v>1315126</v>
      </c>
      <c r="F37" s="76">
        <v>9526</v>
      </c>
      <c r="G37" s="76">
        <v>902072</v>
      </c>
      <c r="H37" s="76">
        <v>6111</v>
      </c>
      <c r="I37" s="76">
        <v>705528</v>
      </c>
      <c r="J37" s="76">
        <v>153</v>
      </c>
      <c r="K37" s="76">
        <v>21887</v>
      </c>
      <c r="L37" s="76">
        <v>2374</v>
      </c>
      <c r="M37" s="76">
        <v>413054</v>
      </c>
      <c r="N37" s="76">
        <v>861</v>
      </c>
      <c r="O37" s="76">
        <v>120916</v>
      </c>
      <c r="P37" s="86">
        <v>17</v>
      </c>
      <c r="Q37" s="87"/>
      <c r="S37" s="65">
        <f t="shared" si="4"/>
        <v>0</v>
      </c>
      <c r="T37" s="65">
        <f t="shared" si="4"/>
        <v>0</v>
      </c>
    </row>
    <row r="38" spans="1:20" ht="15.75" customHeight="1">
      <c r="A38" s="73">
        <v>18</v>
      </c>
      <c r="B38" s="88" t="s">
        <v>58</v>
      </c>
      <c r="C38" s="56"/>
      <c r="D38" s="76">
        <v>11690</v>
      </c>
      <c r="E38" s="76">
        <v>1148960</v>
      </c>
      <c r="F38" s="76">
        <v>9709</v>
      </c>
      <c r="G38" s="76">
        <v>724555</v>
      </c>
      <c r="H38" s="76">
        <v>6393</v>
      </c>
      <c r="I38" s="76">
        <v>564568</v>
      </c>
      <c r="J38" s="76">
        <v>144</v>
      </c>
      <c r="K38" s="76">
        <v>15646</v>
      </c>
      <c r="L38" s="76">
        <v>1981</v>
      </c>
      <c r="M38" s="76">
        <v>424405</v>
      </c>
      <c r="N38" s="76">
        <v>785</v>
      </c>
      <c r="O38" s="76">
        <v>110007</v>
      </c>
      <c r="P38" s="86">
        <v>18</v>
      </c>
      <c r="Q38" s="87"/>
      <c r="S38" s="65">
        <f t="shared" si="4"/>
        <v>0</v>
      </c>
      <c r="T38" s="65">
        <f t="shared" si="4"/>
        <v>0</v>
      </c>
    </row>
    <row r="39" spans="1:20" ht="15.75" customHeight="1">
      <c r="A39" s="73"/>
      <c r="B39" s="88" t="s">
        <v>54</v>
      </c>
      <c r="C39" s="5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41"/>
      <c r="Q39" s="89"/>
    </row>
    <row r="40" spans="1:20" ht="15.75" customHeight="1">
      <c r="A40" s="73">
        <v>19</v>
      </c>
      <c r="B40" s="88" t="s">
        <v>59</v>
      </c>
      <c r="C40" s="56"/>
      <c r="D40" s="76">
        <v>4529</v>
      </c>
      <c r="E40" s="76">
        <v>404836</v>
      </c>
      <c r="F40" s="76">
        <v>3885</v>
      </c>
      <c r="G40" s="76">
        <v>334084</v>
      </c>
      <c r="H40" s="76">
        <v>1908</v>
      </c>
      <c r="I40" s="76">
        <v>217175</v>
      </c>
      <c r="J40" s="76">
        <v>219</v>
      </c>
      <c r="K40" s="76">
        <v>26106</v>
      </c>
      <c r="L40" s="76">
        <v>644</v>
      </c>
      <c r="M40" s="76">
        <v>70752</v>
      </c>
      <c r="N40" s="76">
        <v>130</v>
      </c>
      <c r="O40" s="76">
        <v>14564</v>
      </c>
      <c r="P40" s="86">
        <v>19</v>
      </c>
      <c r="Q40" s="87"/>
      <c r="S40" s="65">
        <f>D40-F40-L40</f>
        <v>0</v>
      </c>
      <c r="T40" s="65">
        <f>E40-G40-M40</f>
        <v>0</v>
      </c>
    </row>
    <row r="41" spans="1:20" ht="15.75" customHeight="1">
      <c r="A41" s="90" t="s">
        <v>48</v>
      </c>
      <c r="B41" s="90"/>
      <c r="C41" s="91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3"/>
      <c r="Q41" s="94" t="s">
        <v>48</v>
      </c>
    </row>
    <row r="42" spans="1:20" ht="15.75" customHeight="1">
      <c r="A42" s="5" t="s">
        <v>60</v>
      </c>
    </row>
    <row r="43" spans="1:20" ht="15.75" customHeight="1">
      <c r="A43" s="5"/>
      <c r="B43" s="5"/>
      <c r="C43" s="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6"/>
    </row>
    <row r="46" spans="1:20">
      <c r="D46" s="65">
        <f>D11-D13-D30</f>
        <v>0</v>
      </c>
      <c r="E46" s="65">
        <f t="shared" ref="E46:O46" si="5">E11-E13-E30</f>
        <v>0</v>
      </c>
      <c r="F46" s="65">
        <f t="shared" si="5"/>
        <v>0</v>
      </c>
      <c r="G46" s="65">
        <f t="shared" si="5"/>
        <v>0</v>
      </c>
      <c r="H46" s="65">
        <f t="shared" si="5"/>
        <v>0</v>
      </c>
      <c r="I46" s="65">
        <f t="shared" si="5"/>
        <v>0</v>
      </c>
      <c r="J46" s="65">
        <f t="shared" si="5"/>
        <v>0</v>
      </c>
      <c r="K46" s="65">
        <f t="shared" si="5"/>
        <v>0</v>
      </c>
      <c r="L46" s="65">
        <f t="shared" si="5"/>
        <v>0</v>
      </c>
      <c r="M46" s="65">
        <f t="shared" si="5"/>
        <v>0</v>
      </c>
      <c r="N46" s="65">
        <f t="shared" si="5"/>
        <v>0</v>
      </c>
      <c r="O46" s="65">
        <f t="shared" si="5"/>
        <v>0</v>
      </c>
      <c r="P46" s="65"/>
    </row>
    <row r="47" spans="1:20">
      <c r="D47" s="65">
        <f>SUM(D15:D27)-D13</f>
        <v>0</v>
      </c>
      <c r="E47" s="65">
        <f t="shared" ref="E47:O47" si="6">SUM(E15:E27)-E13</f>
        <v>0</v>
      </c>
      <c r="F47" s="65">
        <f t="shared" si="6"/>
        <v>0</v>
      </c>
      <c r="G47" s="65">
        <f t="shared" si="6"/>
        <v>0</v>
      </c>
      <c r="H47" s="65">
        <f t="shared" si="6"/>
        <v>0</v>
      </c>
      <c r="I47" s="65">
        <f t="shared" si="6"/>
        <v>0</v>
      </c>
      <c r="J47" s="65">
        <f t="shared" si="6"/>
        <v>0</v>
      </c>
      <c r="K47" s="65">
        <f t="shared" si="6"/>
        <v>0</v>
      </c>
      <c r="L47" s="65">
        <f t="shared" si="6"/>
        <v>0</v>
      </c>
      <c r="M47" s="65">
        <f t="shared" si="6"/>
        <v>0</v>
      </c>
      <c r="N47" s="65">
        <f t="shared" si="6"/>
        <v>0</v>
      </c>
      <c r="O47" s="65">
        <f t="shared" si="6"/>
        <v>0</v>
      </c>
      <c r="P47" s="65"/>
    </row>
    <row r="48" spans="1:20">
      <c r="D48" s="65">
        <f>SUM(D32:D40)-D30</f>
        <v>0</v>
      </c>
      <c r="E48" s="65">
        <f t="shared" ref="E48:O48" si="7">SUM(E32:E40)-E30</f>
        <v>0</v>
      </c>
      <c r="F48" s="65">
        <f t="shared" si="7"/>
        <v>0</v>
      </c>
      <c r="G48" s="65">
        <f t="shared" si="7"/>
        <v>0</v>
      </c>
      <c r="H48" s="65">
        <f t="shared" si="7"/>
        <v>0</v>
      </c>
      <c r="I48" s="65">
        <f t="shared" si="7"/>
        <v>0</v>
      </c>
      <c r="J48" s="65">
        <f t="shared" si="7"/>
        <v>0</v>
      </c>
      <c r="K48" s="65">
        <f t="shared" si="7"/>
        <v>0</v>
      </c>
      <c r="L48" s="65">
        <f t="shared" si="7"/>
        <v>0</v>
      </c>
      <c r="M48" s="65">
        <f t="shared" si="7"/>
        <v>0</v>
      </c>
      <c r="N48" s="65">
        <f t="shared" si="7"/>
        <v>0</v>
      </c>
      <c r="O48" s="65">
        <f t="shared" si="7"/>
        <v>0</v>
      </c>
      <c r="P48" s="65"/>
    </row>
  </sheetData>
  <sheetProtection password="CA4C" sheet="1"/>
  <mergeCells count="32">
    <mergeCell ref="P40:Q40"/>
    <mergeCell ref="B32:C32"/>
    <mergeCell ref="P32:Q32"/>
    <mergeCell ref="P34:Q34"/>
    <mergeCell ref="P36:Q36"/>
    <mergeCell ref="P37:Q37"/>
    <mergeCell ref="P38:Q38"/>
    <mergeCell ref="P23:Q23"/>
    <mergeCell ref="P24:Q24"/>
    <mergeCell ref="P25:Q25"/>
    <mergeCell ref="P26:Q26"/>
    <mergeCell ref="P27:Q27"/>
    <mergeCell ref="A30:B30"/>
    <mergeCell ref="P30:Q30"/>
    <mergeCell ref="P17:Q17"/>
    <mergeCell ref="P18:Q18"/>
    <mergeCell ref="P19:Q19"/>
    <mergeCell ref="P20:Q20"/>
    <mergeCell ref="P21:Q21"/>
    <mergeCell ref="P22:Q22"/>
    <mergeCell ref="A6:C6"/>
    <mergeCell ref="P6:Q6"/>
    <mergeCell ref="A13:B13"/>
    <mergeCell ref="P13:Q13"/>
    <mergeCell ref="P15:Q15"/>
    <mergeCell ref="P16:Q16"/>
    <mergeCell ref="A4:C4"/>
    <mergeCell ref="D4:E5"/>
    <mergeCell ref="F4:G5"/>
    <mergeCell ref="L4:M5"/>
    <mergeCell ref="P4:Q4"/>
    <mergeCell ref="P5:Q5"/>
  </mergeCells>
  <phoneticPr fontId="3"/>
  <pageMargins left="0.70866141732283472" right="0.70866141732283472" top="0.74803149606299213" bottom="0.74803149606299213" header="0.31496062992125984" footer="0.31496062992125984"/>
  <pageSetup paperSize="8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076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2018-11-09T06:05:04Z</dcterms:created>
  <dcterms:modified xsi:type="dcterms:W3CDTF">2018-11-09T06:05:28Z</dcterms:modified>
</cp:coreProperties>
</file>