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64" sheetId="1" r:id="rId1"/>
  </sheets>
  <calcPr calcId="145621"/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0" i="1"/>
  <c r="I30" i="1"/>
  <c r="H30" i="1"/>
  <c r="G30" i="1"/>
  <c r="F30" i="1"/>
  <c r="D30" i="1" s="1"/>
  <c r="E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2" i="1" s="1"/>
  <c r="I14" i="1"/>
  <c r="H14" i="1"/>
  <c r="H12" i="1" s="1"/>
  <c r="G14" i="1"/>
  <c r="G12" i="1" s="1"/>
  <c r="F14" i="1"/>
  <c r="D14" i="1" s="1"/>
  <c r="D12" i="1" s="1"/>
  <c r="E14" i="1"/>
  <c r="I12" i="1"/>
  <c r="E12" i="1"/>
  <c r="F12" i="1" l="1"/>
</calcChain>
</file>

<file path=xl/sharedStrings.xml><?xml version="1.0" encoding="utf-8"?>
<sst xmlns="http://schemas.openxmlformats.org/spreadsheetml/2006/main" count="57" uniqueCount="43">
  <si>
    <t>１６４　市町地方交付税の状況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</si>
  <si>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</si>
  <si>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</si>
  <si>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</si>
  <si>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交 付 税</t>
    <phoneticPr fontId="4"/>
  </si>
  <si>
    <t>震災復興</t>
    <rPh sb="0" eb="4">
      <t>シンサイフッコウ</t>
    </rPh>
    <phoneticPr fontId="4"/>
  </si>
  <si>
    <t>基準財政</t>
  </si>
  <si>
    <t>普通交付税</t>
  </si>
  <si>
    <t>特別交付税</t>
  </si>
  <si>
    <t>需 要 額</t>
    <rPh sb="0" eb="1">
      <t>モトメ</t>
    </rPh>
    <rPh sb="2" eb="3">
      <t>ヨウ</t>
    </rPh>
    <rPh sb="4" eb="5">
      <t>ガク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</si>
  <si>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</si>
  <si>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交付基準額</t>
  </si>
  <si>
    <t>財政力指数</t>
  </si>
  <si>
    <t>市町</t>
    <rPh sb="0" eb="1">
      <t>シ</t>
    </rPh>
    <rPh sb="1" eb="2">
      <t>マチ</t>
    </rPh>
    <phoneticPr fontId="4"/>
  </si>
  <si>
    <t>決定総額</t>
  </si>
  <si>
    <t>特別交付税</t>
    <rPh sb="0" eb="5">
      <t>トクベツコウフゼイ</t>
    </rPh>
    <phoneticPr fontId="4"/>
  </si>
  <si>
    <t>Ａ</t>
  </si>
  <si>
    <t>Ｂ</t>
  </si>
  <si>
    <t xml:space="preserve"> Ａ-Ｂ</t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</si>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</sst>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;&quot;△&quot;###\ ###\ ###\ ##0"/>
    <numFmt numFmtId="177" formatCode="0.000_);[Red]\(0.000\)"/>
    <numFmt numFmtId="178" formatCode="###\ ###\ ###\ ##0;&quot;△&quot;###\ ###\ ###\ ##0;&quot;－&quot;"/>
    <numFmt numFmtId="179" formatCode="0.000"/>
    <numFmt numFmtId="180" formatCode="###\ ###\ ###\ ##0.000;&quot;△&quot;###\ ###\ ###\ ##0.00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5" fillId="0" borderId="0" xfId="0" applyFont="1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4" xfId="0" applyFont="1" applyFill="1" applyBorder="1" applyAlignment="1" applyProtection="1">
      <alignment horizontal="distributed" indent="1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 wrapText="1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6" xfId="0" applyNumberFormat="1" applyFont="1" applyFill="1" applyBorder="1" applyAlignment="1" applyProtection="1">
      <alignment horizontal="distributed" indent="1"/>
    </xf>
    <xf numFmtId="3" fontId="1" fillId="3" borderId="7" xfId="0" applyNumberFormat="1" applyFont="1" applyFill="1" applyBorder="1" applyAlignment="1" applyProtection="1">
      <alignment horizontal="distributed" indent="1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4" xfId="0" applyNumberFormat="1" applyFont="1" applyFill="1" applyBorder="1" applyAlignment="1" applyProtection="1">
      <alignment horizontal="distributed" indent="2"/>
    </xf>
    <xf numFmtId="176" fontId="6" fillId="0" borderId="9" xfId="0" applyNumberFormat="1" applyFont="1" applyBorder="1" applyAlignment="1" applyProtection="1">
      <alignment horizontal="right"/>
    </xf>
    <xf numFmtId="177" fontId="6" fillId="0" borderId="9" xfId="0" applyNumberFormat="1" applyFont="1" applyBorder="1" applyAlignment="1" applyProtection="1">
      <alignment horizontal="right"/>
    </xf>
    <xf numFmtId="0" fontId="0" fillId="0" borderId="0" xfId="0" applyProtection="1">
      <alignment vertical="center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178" fontId="6" fillId="0" borderId="0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/>
    <xf numFmtId="3" fontId="0" fillId="3" borderId="4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6" fillId="3" borderId="0" xfId="0" applyNumberFormat="1" applyFont="1" applyFill="1" applyAlignment="1" applyProtection="1"/>
    <xf numFmtId="3" fontId="6" fillId="3" borderId="0" xfId="0" applyNumberFormat="1" applyFont="1" applyFill="1" applyAlignment="1" applyProtection="1">
      <alignment horizontal="center"/>
    </xf>
    <xf numFmtId="3" fontId="6" fillId="3" borderId="4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3" fontId="7" fillId="3" borderId="0" xfId="0" applyNumberFormat="1" applyFont="1" applyFill="1" applyAlignment="1" applyProtection="1"/>
    <xf numFmtId="0" fontId="7" fillId="3" borderId="0" xfId="0" applyNumberFormat="1" applyFont="1" applyFill="1" applyAlignment="1" applyProtection="1">
      <alignment horizontal="center"/>
    </xf>
    <xf numFmtId="3" fontId="7" fillId="3" borderId="4" xfId="0" applyNumberFormat="1" applyFont="1" applyFill="1" applyBorder="1" applyAlignment="1" applyProtection="1"/>
    <xf numFmtId="178" fontId="7" fillId="0" borderId="0" xfId="0" applyNumberFormat="1" applyFont="1" applyFill="1" applyBorder="1" applyAlignment="1" applyProtection="1">
      <alignment horizontal="right"/>
    </xf>
    <xf numFmtId="179" fontId="7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</xf>
    <xf numFmtId="3" fontId="7" fillId="3" borderId="0" xfId="0" applyNumberFormat="1" applyFont="1" applyFill="1" applyAlignment="1" applyProtection="1">
      <alignment horizontal="distributed" indent="1"/>
    </xf>
    <xf numFmtId="3" fontId="7" fillId="3" borderId="4" xfId="0" applyNumberFormat="1" applyFont="1" applyFill="1" applyBorder="1" applyAlignment="1" applyProtection="1">
      <alignment horizontal="distributed" indent="1"/>
    </xf>
    <xf numFmtId="0" fontId="6" fillId="3" borderId="0" xfId="0" applyFont="1" applyFill="1" applyAlignment="1" applyProtection="1"/>
    <xf numFmtId="0" fontId="6" fillId="3" borderId="4" xfId="0" applyFont="1" applyFill="1" applyBorder="1" applyAlignment="1" applyProtection="1"/>
    <xf numFmtId="3" fontId="1" fillId="3" borderId="0" xfId="0" applyNumberFormat="1" applyFont="1" applyFill="1" applyAlignment="1" applyProtection="1">
      <alignment horizontal="distributed"/>
    </xf>
    <xf numFmtId="3" fontId="1" fillId="3" borderId="4" xfId="0" applyNumberFormat="1" applyFont="1" applyFill="1" applyBorder="1" applyAlignment="1" applyProtection="1">
      <alignment horizontal="distributed"/>
    </xf>
    <xf numFmtId="176" fontId="6" fillId="0" borderId="0" xfId="0" applyNumberFormat="1" applyFont="1" applyFill="1" applyBorder="1" applyAlignment="1" applyProtection="1">
      <alignment horizontal="right"/>
    </xf>
    <xf numFmtId="3" fontId="6" fillId="3" borderId="10" xfId="0" applyNumberFormat="1" applyFont="1" applyFill="1" applyBorder="1" applyAlignment="1" applyProtection="1"/>
    <xf numFmtId="0" fontId="6" fillId="3" borderId="10" xfId="0" applyFont="1" applyFill="1" applyBorder="1" applyAlignment="1" applyProtection="1"/>
    <xf numFmtId="0" fontId="6" fillId="3" borderId="11" xfId="0" applyFont="1" applyFill="1" applyBorder="1" applyAlignment="1" applyProtection="1"/>
    <xf numFmtId="176" fontId="6" fillId="0" borderId="10" xfId="0" applyNumberFormat="1" applyFont="1" applyBorder="1" applyAlignment="1" applyProtection="1">
      <alignment horizontal="right"/>
    </xf>
    <xf numFmtId="179" fontId="6" fillId="0" borderId="10" xfId="0" applyNumberFormat="1" applyFont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9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1" width="4.625" style="27" customWidth="1"/>
    <col min="2" max="2" width="3.625" style="27" customWidth="1"/>
    <col min="3" max="3" width="4.625" style="27" customWidth="1"/>
    <col min="4" max="11" width="15" style="27" customWidth="1"/>
    <col min="12" max="16384" width="9" style="27"/>
  </cols>
  <sheetData>
    <row r="1" spans="1:11" s="5" customFormat="1" ht="17.25">
      <c r="A1" s="1"/>
      <c r="B1" s="1"/>
      <c r="C1" s="2"/>
      <c r="D1" s="3" t="s">
        <v>0</v>
      </c>
      <c r="E1" s="4"/>
      <c r="F1" s="2"/>
      <c r="G1" s="2"/>
      <c r="H1" s="2"/>
      <c r="I1" s="2"/>
      <c r="J1" s="2"/>
      <c r="K1" s="2"/>
    </row>
    <row r="2" spans="1:11" s="5" customFormat="1" ht="17.25" customHeight="1" thickBot="1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1" s="5" customFormat="1" ht="17.25" customHeight="1" thickTop="1">
      <c r="A3" s="7" t="s">
        <v>3</v>
      </c>
      <c r="B3" s="7"/>
      <c r="C3" s="8"/>
      <c r="D3" s="9" t="s">
        <v>4</v>
      </c>
      <c r="E3" s="10"/>
      <c r="F3" s="10"/>
      <c r="G3" s="9" t="s">
        <v>5</v>
      </c>
      <c r="H3" s="9" t="s">
        <v>6</v>
      </c>
      <c r="I3" s="9" t="s">
        <v>6</v>
      </c>
      <c r="J3" s="9" t="s">
        <v>7</v>
      </c>
      <c r="K3" s="11"/>
    </row>
    <row r="4" spans="1:11" s="5" customFormat="1" ht="17.25" customHeight="1">
      <c r="A4" s="12"/>
      <c r="B4" s="13"/>
      <c r="C4" s="14"/>
      <c r="D4" s="15"/>
      <c r="E4" s="15" t="s">
        <v>7</v>
      </c>
      <c r="F4" s="15" t="s">
        <v>8</v>
      </c>
      <c r="G4" s="16"/>
      <c r="H4" s="15" t="s">
        <v>9</v>
      </c>
      <c r="I4" s="15" t="s">
        <v>10</v>
      </c>
      <c r="J4" s="15" t="s">
        <v>11</v>
      </c>
      <c r="K4" s="17" t="s">
        <v>12</v>
      </c>
    </row>
    <row r="5" spans="1:11" s="5" customFormat="1" ht="17.25" customHeight="1">
      <c r="A5" s="18" t="s">
        <v>13</v>
      </c>
      <c r="B5" s="18"/>
      <c r="C5" s="19"/>
      <c r="D5" s="20" t="s">
        <v>14</v>
      </c>
      <c r="E5" s="21"/>
      <c r="F5" s="21"/>
      <c r="G5" s="20" t="s">
        <v>15</v>
      </c>
      <c r="H5" s="20" t="s">
        <v>16</v>
      </c>
      <c r="I5" s="20" t="s">
        <v>17</v>
      </c>
      <c r="J5" s="20" t="s">
        <v>18</v>
      </c>
      <c r="K5" s="22"/>
    </row>
    <row r="6" spans="1:11" ht="10.5" customHeight="1">
      <c r="A6" s="23"/>
      <c r="B6" s="23"/>
      <c r="C6" s="24"/>
      <c r="D6" s="25"/>
      <c r="E6" s="25"/>
      <c r="F6" s="25"/>
      <c r="G6" s="25"/>
      <c r="H6" s="25"/>
      <c r="I6" s="25"/>
      <c r="J6" s="25"/>
      <c r="K6" s="26"/>
    </row>
    <row r="7" spans="1:11" ht="17.25" customHeight="1">
      <c r="A7" s="28" t="s">
        <v>19</v>
      </c>
      <c r="B7" s="29">
        <v>24</v>
      </c>
      <c r="C7" s="30" t="s">
        <v>3</v>
      </c>
      <c r="D7" s="31">
        <v>149786331</v>
      </c>
      <c r="E7" s="31">
        <v>132325467</v>
      </c>
      <c r="F7" s="31">
        <v>17437413</v>
      </c>
      <c r="G7" s="31">
        <v>23451</v>
      </c>
      <c r="H7" s="31">
        <v>289356818</v>
      </c>
      <c r="I7" s="31">
        <v>157031351</v>
      </c>
      <c r="J7" s="31">
        <v>132325467</v>
      </c>
      <c r="K7" s="32">
        <v>0.59299999999999997</v>
      </c>
    </row>
    <row r="8" spans="1:11" ht="17.25" customHeight="1">
      <c r="A8" s="28"/>
      <c r="B8" s="29">
        <v>25</v>
      </c>
      <c r="C8" s="30"/>
      <c r="D8" s="31">
        <v>149767692</v>
      </c>
      <c r="E8" s="31">
        <v>131740674</v>
      </c>
      <c r="F8" s="31">
        <v>18006037</v>
      </c>
      <c r="G8" s="31">
        <v>20981</v>
      </c>
      <c r="H8" s="31">
        <v>289692808</v>
      </c>
      <c r="I8" s="31">
        <v>157952134</v>
      </c>
      <c r="J8" s="31">
        <v>131740674</v>
      </c>
      <c r="K8" s="32">
        <v>0.59799999999999998</v>
      </c>
    </row>
    <row r="9" spans="1:11" ht="17.25" customHeight="1">
      <c r="A9" s="33"/>
      <c r="B9" s="29">
        <v>26</v>
      </c>
      <c r="C9" s="30"/>
      <c r="D9" s="31">
        <v>146201653</v>
      </c>
      <c r="E9" s="31">
        <v>129436961</v>
      </c>
      <c r="F9" s="31">
        <v>16764681</v>
      </c>
      <c r="G9" s="31">
        <v>11</v>
      </c>
      <c r="H9" s="31">
        <v>290440009</v>
      </c>
      <c r="I9" s="31">
        <v>161003048</v>
      </c>
      <c r="J9" s="31">
        <v>129436961</v>
      </c>
      <c r="K9" s="32">
        <v>0.60199999999999998</v>
      </c>
    </row>
    <row r="10" spans="1:11" s="35" customFormat="1" ht="17.25" customHeight="1">
      <c r="A10" s="33"/>
      <c r="B10" s="29">
        <v>27</v>
      </c>
      <c r="C10" s="34"/>
      <c r="D10" s="31">
        <v>144794604</v>
      </c>
      <c r="E10" s="31">
        <v>128164729</v>
      </c>
      <c r="F10" s="31">
        <v>16629817</v>
      </c>
      <c r="G10" s="31">
        <v>58</v>
      </c>
      <c r="H10" s="31">
        <v>293403222</v>
      </c>
      <c r="I10" s="31">
        <v>165238493</v>
      </c>
      <c r="J10" s="31">
        <v>128164729</v>
      </c>
      <c r="K10" s="32">
        <v>0.59799999999999998</v>
      </c>
    </row>
    <row r="11" spans="1:11" ht="17.25" customHeight="1">
      <c r="A11" s="36"/>
      <c r="B11" s="37"/>
      <c r="C11" s="38"/>
      <c r="D11" s="31"/>
      <c r="E11" s="31"/>
      <c r="F11" s="31"/>
      <c r="G11" s="31"/>
      <c r="H11" s="31"/>
      <c r="I11" s="31"/>
      <c r="J11" s="31"/>
      <c r="K11" s="39"/>
    </row>
    <row r="12" spans="1:11" ht="17.25" customHeight="1">
      <c r="A12" s="40"/>
      <c r="B12" s="41">
        <v>28</v>
      </c>
      <c r="C12" s="42"/>
      <c r="D12" s="43">
        <f>D14+D30</f>
        <v>141310504</v>
      </c>
      <c r="E12" s="43">
        <f t="shared" ref="E12:J12" si="0">E14+E30</f>
        <v>125202497</v>
      </c>
      <c r="F12" s="43">
        <f t="shared" si="0"/>
        <v>16108002</v>
      </c>
      <c r="G12" s="43">
        <f t="shared" si="0"/>
        <v>5</v>
      </c>
      <c r="H12" s="43">
        <f t="shared" si="0"/>
        <v>292978599</v>
      </c>
      <c r="I12" s="43">
        <f t="shared" si="0"/>
        <v>167535084</v>
      </c>
      <c r="J12" s="43">
        <f t="shared" si="0"/>
        <v>125443515</v>
      </c>
      <c r="K12" s="44">
        <v>0.59399999999999997</v>
      </c>
    </row>
    <row r="13" spans="1:11" ht="17.25" customHeight="1">
      <c r="A13" s="36"/>
      <c r="B13" s="36"/>
      <c r="C13" s="38"/>
      <c r="D13" s="45"/>
      <c r="E13" s="45"/>
      <c r="F13" s="45"/>
      <c r="G13" s="45"/>
      <c r="H13" s="45"/>
      <c r="I13" s="45"/>
      <c r="J13" s="45"/>
      <c r="K13" s="46"/>
    </row>
    <row r="14" spans="1:11" ht="17.25" customHeight="1">
      <c r="A14" s="47" t="s">
        <v>20</v>
      </c>
      <c r="B14" s="47"/>
      <c r="C14" s="48"/>
      <c r="D14" s="43">
        <f>SUM(E14:G14)</f>
        <v>125373703</v>
      </c>
      <c r="E14" s="43">
        <f t="shared" ref="E14:J14" si="1">SUM(E16:E28)</f>
        <v>110885433</v>
      </c>
      <c r="F14" s="43">
        <f t="shared" si="1"/>
        <v>14488265</v>
      </c>
      <c r="G14" s="43">
        <f t="shared" si="1"/>
        <v>5</v>
      </c>
      <c r="H14" s="43">
        <f t="shared" si="1"/>
        <v>272722137</v>
      </c>
      <c r="I14" s="43">
        <f t="shared" si="1"/>
        <v>161612350</v>
      </c>
      <c r="J14" s="43">
        <f t="shared" si="1"/>
        <v>111109787</v>
      </c>
      <c r="K14" s="44">
        <v>0.61599999999999999</v>
      </c>
    </row>
    <row r="15" spans="1:11" ht="17.25" customHeight="1">
      <c r="A15" s="36"/>
      <c r="B15" s="49"/>
      <c r="C15" s="50"/>
      <c r="D15" s="45"/>
      <c r="E15" s="45"/>
      <c r="F15" s="45"/>
      <c r="G15" s="45"/>
      <c r="H15" s="45"/>
      <c r="I15" s="45"/>
      <c r="J15" s="45"/>
      <c r="K15" s="46"/>
    </row>
    <row r="16" spans="1:11" ht="17.25" customHeight="1">
      <c r="A16" s="51" t="s">
        <v>21</v>
      </c>
      <c r="B16" s="51"/>
      <c r="C16" s="52"/>
      <c r="D16" s="45">
        <v>26814829</v>
      </c>
      <c r="E16" s="45">
        <v>25086414</v>
      </c>
      <c r="F16" s="45">
        <v>1728410</v>
      </c>
      <c r="G16" s="45">
        <v>5</v>
      </c>
      <c r="H16" s="45">
        <v>54495939</v>
      </c>
      <c r="I16" s="45">
        <v>29364694</v>
      </c>
      <c r="J16" s="45">
        <f t="shared" ref="J16:J28" si="2">H16-I16</f>
        <v>25131245</v>
      </c>
      <c r="K16" s="46">
        <v>0.55200000000000005</v>
      </c>
    </row>
    <row r="17" spans="1:11" ht="17.25" customHeight="1">
      <c r="A17" s="51" t="s">
        <v>22</v>
      </c>
      <c r="B17" s="51"/>
      <c r="C17" s="52"/>
      <c r="D17" s="45">
        <v>9289477</v>
      </c>
      <c r="E17" s="45">
        <v>8255746</v>
      </c>
      <c r="F17" s="45">
        <v>1033731</v>
      </c>
      <c r="G17" s="45">
        <v>0</v>
      </c>
      <c r="H17" s="45">
        <v>28338658</v>
      </c>
      <c r="I17" s="45">
        <v>20059599</v>
      </c>
      <c r="J17" s="45">
        <f t="shared" si="2"/>
        <v>8279059</v>
      </c>
      <c r="K17" s="46">
        <v>0.71699999999999997</v>
      </c>
    </row>
    <row r="18" spans="1:11" ht="17.25" customHeight="1">
      <c r="A18" s="51" t="s">
        <v>23</v>
      </c>
      <c r="B18" s="51"/>
      <c r="C18" s="52"/>
      <c r="D18" s="45">
        <v>16197072</v>
      </c>
      <c r="E18" s="45">
        <v>14350227</v>
      </c>
      <c r="F18" s="45">
        <v>1846845</v>
      </c>
      <c r="G18" s="45">
        <v>0</v>
      </c>
      <c r="H18" s="45">
        <v>36831380</v>
      </c>
      <c r="I18" s="45">
        <v>22450854</v>
      </c>
      <c r="J18" s="45">
        <f t="shared" si="2"/>
        <v>14380526</v>
      </c>
      <c r="K18" s="46">
        <v>0.64300000000000002</v>
      </c>
    </row>
    <row r="19" spans="1:11" ht="17.25" customHeight="1">
      <c r="A19" s="51" t="s">
        <v>24</v>
      </c>
      <c r="B19" s="51"/>
      <c r="C19" s="52"/>
      <c r="D19" s="45">
        <v>13288559</v>
      </c>
      <c r="E19" s="45">
        <v>11622456</v>
      </c>
      <c r="F19" s="45">
        <v>1666103</v>
      </c>
      <c r="G19" s="45">
        <v>0</v>
      </c>
      <c r="H19" s="45">
        <v>16580958</v>
      </c>
      <c r="I19" s="45">
        <v>4944863</v>
      </c>
      <c r="J19" s="45">
        <f t="shared" si="2"/>
        <v>11636095</v>
      </c>
      <c r="K19" s="46">
        <v>0.32</v>
      </c>
    </row>
    <row r="20" spans="1:11" ht="17.25" customHeight="1">
      <c r="A20" s="51" t="s">
        <v>25</v>
      </c>
      <c r="B20" s="51"/>
      <c r="C20" s="52"/>
      <c r="D20" s="45">
        <v>3864164</v>
      </c>
      <c r="E20" s="45">
        <v>3083521</v>
      </c>
      <c r="F20" s="45">
        <v>780643</v>
      </c>
      <c r="G20" s="45">
        <v>0</v>
      </c>
      <c r="H20" s="45">
        <v>17633005</v>
      </c>
      <c r="I20" s="45">
        <v>14534978</v>
      </c>
      <c r="J20" s="45">
        <f t="shared" si="2"/>
        <v>3098027</v>
      </c>
      <c r="K20" s="46">
        <v>0.82399999999999995</v>
      </c>
    </row>
    <row r="21" spans="1:11" ht="17.25" customHeight="1">
      <c r="A21" s="51" t="s">
        <v>26</v>
      </c>
      <c r="B21" s="51"/>
      <c r="C21" s="52"/>
      <c r="D21" s="45">
        <v>1311107</v>
      </c>
      <c r="E21" s="45">
        <v>959588</v>
      </c>
      <c r="F21" s="45">
        <v>351519</v>
      </c>
      <c r="G21" s="45">
        <v>0</v>
      </c>
      <c r="H21" s="45">
        <v>8637269</v>
      </c>
      <c r="I21" s="45">
        <v>7670576</v>
      </c>
      <c r="J21" s="45">
        <f t="shared" si="2"/>
        <v>966693</v>
      </c>
      <c r="K21" s="46">
        <v>0.88800000000000001</v>
      </c>
    </row>
    <row r="22" spans="1:11" ht="17.25" customHeight="1">
      <c r="A22" s="51" t="s">
        <v>27</v>
      </c>
      <c r="B22" s="51"/>
      <c r="C22" s="52"/>
      <c r="D22" s="45">
        <v>16141365</v>
      </c>
      <c r="E22" s="45">
        <v>14223212</v>
      </c>
      <c r="F22" s="45">
        <v>1918153</v>
      </c>
      <c r="G22" s="45">
        <v>0</v>
      </c>
      <c r="H22" s="45">
        <v>30280714</v>
      </c>
      <c r="I22" s="45">
        <v>16032592</v>
      </c>
      <c r="J22" s="45">
        <f t="shared" si="2"/>
        <v>14248122</v>
      </c>
      <c r="K22" s="46">
        <v>0.57499999999999996</v>
      </c>
    </row>
    <row r="23" spans="1:11" ht="17.25" customHeight="1">
      <c r="A23" s="51" t="s">
        <v>28</v>
      </c>
      <c r="B23" s="51"/>
      <c r="C23" s="52"/>
      <c r="D23" s="45">
        <v>3983909</v>
      </c>
      <c r="E23" s="45">
        <v>3321186</v>
      </c>
      <c r="F23" s="45">
        <v>662723</v>
      </c>
      <c r="G23" s="45">
        <v>0</v>
      </c>
      <c r="H23" s="45">
        <v>9954692</v>
      </c>
      <c r="I23" s="45">
        <v>6625317</v>
      </c>
      <c r="J23" s="45">
        <f t="shared" si="2"/>
        <v>3329375</v>
      </c>
      <c r="K23" s="46">
        <v>0.68899999999999995</v>
      </c>
    </row>
    <row r="24" spans="1:11" ht="17.25" customHeight="1">
      <c r="A24" s="51" t="s">
        <v>29</v>
      </c>
      <c r="B24" s="51"/>
      <c r="C24" s="52"/>
      <c r="D24" s="45">
        <v>8975915</v>
      </c>
      <c r="E24" s="45">
        <v>7965516</v>
      </c>
      <c r="F24" s="45">
        <v>1010399</v>
      </c>
      <c r="G24" s="45">
        <v>0</v>
      </c>
      <c r="H24" s="45">
        <v>11445369</v>
      </c>
      <c r="I24" s="45">
        <v>3470437</v>
      </c>
      <c r="J24" s="45">
        <f t="shared" si="2"/>
        <v>7974932</v>
      </c>
      <c r="K24" s="46">
        <v>0.32600000000000001</v>
      </c>
    </row>
    <row r="25" spans="1:11" ht="17.25" customHeight="1">
      <c r="A25" s="51" t="s">
        <v>30</v>
      </c>
      <c r="B25" s="51"/>
      <c r="C25" s="52"/>
      <c r="D25" s="45">
        <v>4687011</v>
      </c>
      <c r="E25" s="45">
        <v>3924859</v>
      </c>
      <c r="F25" s="45">
        <v>762152</v>
      </c>
      <c r="G25" s="45">
        <v>0</v>
      </c>
      <c r="H25" s="45">
        <v>8096753</v>
      </c>
      <c r="I25" s="45">
        <v>4165233</v>
      </c>
      <c r="J25" s="45">
        <f t="shared" si="2"/>
        <v>3931520</v>
      </c>
      <c r="K25" s="46">
        <v>0.52900000000000003</v>
      </c>
    </row>
    <row r="26" spans="1:11" ht="17.25" customHeight="1">
      <c r="A26" s="51" t="s">
        <v>31</v>
      </c>
      <c r="B26" s="51"/>
      <c r="C26" s="52"/>
      <c r="D26" s="45">
        <v>6762702</v>
      </c>
      <c r="E26" s="45">
        <v>5593480</v>
      </c>
      <c r="F26" s="45">
        <v>1169222</v>
      </c>
      <c r="G26" s="45">
        <v>0</v>
      </c>
      <c r="H26" s="45">
        <v>8830464</v>
      </c>
      <c r="I26" s="45">
        <v>3229719</v>
      </c>
      <c r="J26" s="45">
        <f t="shared" si="2"/>
        <v>5600745</v>
      </c>
      <c r="K26" s="46">
        <v>0.38900000000000001</v>
      </c>
    </row>
    <row r="27" spans="1:11" ht="17.25" customHeight="1">
      <c r="A27" s="51" t="s">
        <v>32</v>
      </c>
      <c r="B27" s="51"/>
      <c r="C27" s="52"/>
      <c r="D27" s="45">
        <v>8019552</v>
      </c>
      <c r="E27" s="45">
        <v>7120812</v>
      </c>
      <c r="F27" s="45">
        <v>898740</v>
      </c>
      <c r="G27" s="45">
        <v>0</v>
      </c>
      <c r="H27" s="45">
        <v>27914059</v>
      </c>
      <c r="I27" s="45">
        <v>20770283</v>
      </c>
      <c r="J27" s="45">
        <f t="shared" si="2"/>
        <v>7143776</v>
      </c>
      <c r="K27" s="46">
        <v>0.77600000000000002</v>
      </c>
    </row>
    <row r="28" spans="1:11" ht="17.25" customHeight="1">
      <c r="A28" s="51" t="s">
        <v>33</v>
      </c>
      <c r="B28" s="51"/>
      <c r="C28" s="52"/>
      <c r="D28" s="45">
        <v>6038041</v>
      </c>
      <c r="E28" s="45">
        <v>5378416</v>
      </c>
      <c r="F28" s="45">
        <v>659625</v>
      </c>
      <c r="G28" s="45">
        <v>0</v>
      </c>
      <c r="H28" s="45">
        <v>13682877</v>
      </c>
      <c r="I28" s="45">
        <v>8293205</v>
      </c>
      <c r="J28" s="45">
        <f t="shared" si="2"/>
        <v>5389672</v>
      </c>
      <c r="K28" s="46">
        <v>0.622</v>
      </c>
    </row>
    <row r="29" spans="1:11" ht="17.25" customHeight="1">
      <c r="A29" s="36"/>
      <c r="B29" s="49"/>
      <c r="C29" s="50"/>
      <c r="D29" s="45"/>
      <c r="E29" s="45" t="s">
        <v>34</v>
      </c>
      <c r="F29" s="45" t="s">
        <v>34</v>
      </c>
      <c r="G29" s="45" t="s">
        <v>34</v>
      </c>
      <c r="H29" s="45" t="s">
        <v>34</v>
      </c>
      <c r="I29" s="45" t="s">
        <v>34</v>
      </c>
      <c r="J29" s="45" t="s">
        <v>34</v>
      </c>
      <c r="K29" s="46"/>
    </row>
    <row r="30" spans="1:11" ht="17.25" customHeight="1">
      <c r="A30" s="47" t="s">
        <v>35</v>
      </c>
      <c r="B30" s="47"/>
      <c r="C30" s="48"/>
      <c r="D30" s="43">
        <f>SUM(E30:G30)</f>
        <v>15936801</v>
      </c>
      <c r="E30" s="43">
        <f t="shared" ref="E30:J30" si="3">SUM(E32:E37)</f>
        <v>14317064</v>
      </c>
      <c r="F30" s="43">
        <f t="shared" si="3"/>
        <v>1619737</v>
      </c>
      <c r="G30" s="43">
        <f t="shared" si="3"/>
        <v>0</v>
      </c>
      <c r="H30" s="43">
        <f t="shared" si="3"/>
        <v>20256462</v>
      </c>
      <c r="I30" s="43">
        <f t="shared" si="3"/>
        <v>5922734</v>
      </c>
      <c r="J30" s="43">
        <f t="shared" si="3"/>
        <v>14333728</v>
      </c>
      <c r="K30" s="44">
        <v>0.3</v>
      </c>
    </row>
    <row r="31" spans="1:11" ht="17.25" customHeight="1">
      <c r="A31" s="36"/>
      <c r="B31" s="49"/>
      <c r="C31" s="50"/>
      <c r="D31" s="45"/>
      <c r="E31" s="45"/>
      <c r="F31" s="45"/>
      <c r="G31" s="45"/>
      <c r="H31" s="45"/>
      <c r="I31" s="45"/>
      <c r="J31" s="45"/>
      <c r="K31" s="53"/>
    </row>
    <row r="32" spans="1:11" ht="17.25" customHeight="1">
      <c r="A32" s="51" t="s">
        <v>36</v>
      </c>
      <c r="B32" s="51"/>
      <c r="C32" s="52"/>
      <c r="D32" s="45">
        <v>8056528</v>
      </c>
      <c r="E32" s="45">
        <v>7126048</v>
      </c>
      <c r="F32" s="45">
        <v>930480</v>
      </c>
      <c r="G32" s="45">
        <v>0</v>
      </c>
      <c r="H32" s="45">
        <v>8556564</v>
      </c>
      <c r="I32" s="45">
        <v>1423477</v>
      </c>
      <c r="J32" s="45">
        <f t="shared" ref="J32:J37" si="4">H32-I32</f>
        <v>7133087</v>
      </c>
      <c r="K32" s="46">
        <v>0.17899999999999999</v>
      </c>
    </row>
    <row r="33" spans="1:11" ht="17.25" customHeight="1">
      <c r="A33" s="51" t="s">
        <v>37</v>
      </c>
      <c r="B33" s="51"/>
      <c r="C33" s="52"/>
      <c r="D33" s="45">
        <v>620049</v>
      </c>
      <c r="E33" s="45">
        <v>548267</v>
      </c>
      <c r="F33" s="45">
        <v>71782</v>
      </c>
      <c r="G33" s="45">
        <v>0</v>
      </c>
      <c r="H33" s="45">
        <v>1749144</v>
      </c>
      <c r="I33" s="45">
        <v>1199438</v>
      </c>
      <c r="J33" s="45">
        <f t="shared" si="4"/>
        <v>549706</v>
      </c>
      <c r="K33" s="46">
        <v>0.68600000000000005</v>
      </c>
    </row>
    <row r="34" spans="1:11" ht="17.25" customHeight="1">
      <c r="A34" s="51" t="s">
        <v>38</v>
      </c>
      <c r="B34" s="51"/>
      <c r="C34" s="52"/>
      <c r="D34" s="45">
        <v>1750123</v>
      </c>
      <c r="E34" s="45">
        <v>1580436</v>
      </c>
      <c r="F34" s="45">
        <v>169687</v>
      </c>
      <c r="G34" s="45">
        <v>0</v>
      </c>
      <c r="H34" s="45">
        <v>1796924</v>
      </c>
      <c r="I34" s="45">
        <v>215010</v>
      </c>
      <c r="J34" s="45">
        <f t="shared" si="4"/>
        <v>1581914</v>
      </c>
      <c r="K34" s="46">
        <v>0.12</v>
      </c>
    </row>
    <row r="35" spans="1:11" ht="17.25" customHeight="1">
      <c r="A35" s="51" t="s">
        <v>39</v>
      </c>
      <c r="B35" s="51"/>
      <c r="C35" s="52"/>
      <c r="D35" s="45">
        <v>1919032</v>
      </c>
      <c r="E35" s="45">
        <v>1758862</v>
      </c>
      <c r="F35" s="45">
        <v>160170</v>
      </c>
      <c r="G35" s="45">
        <v>0</v>
      </c>
      <c r="H35" s="45">
        <v>3308259</v>
      </c>
      <c r="I35" s="45">
        <v>1546675</v>
      </c>
      <c r="J35" s="45">
        <f t="shared" si="4"/>
        <v>1761584</v>
      </c>
      <c r="K35" s="46">
        <v>0.46800000000000003</v>
      </c>
    </row>
    <row r="36" spans="1:11" ht="17.25" customHeight="1">
      <c r="A36" s="51" t="s">
        <v>40</v>
      </c>
      <c r="B36" s="51"/>
      <c r="C36" s="52"/>
      <c r="D36" s="45">
        <v>1865101</v>
      </c>
      <c r="E36" s="45">
        <v>1703243</v>
      </c>
      <c r="F36" s="45">
        <v>161858</v>
      </c>
      <c r="G36" s="45">
        <v>0</v>
      </c>
      <c r="H36" s="45">
        <v>2929896</v>
      </c>
      <c r="I36" s="45">
        <v>1224243</v>
      </c>
      <c r="J36" s="45">
        <f t="shared" si="4"/>
        <v>1705653</v>
      </c>
      <c r="K36" s="46">
        <v>0.40899999999999997</v>
      </c>
    </row>
    <row r="37" spans="1:11" ht="17.25" customHeight="1">
      <c r="A37" s="51" t="s">
        <v>41</v>
      </c>
      <c r="B37" s="51"/>
      <c r="C37" s="52"/>
      <c r="D37" s="45">
        <v>1725968</v>
      </c>
      <c r="E37" s="45">
        <v>1600208</v>
      </c>
      <c r="F37" s="45">
        <v>125760</v>
      </c>
      <c r="G37" s="45">
        <v>0</v>
      </c>
      <c r="H37" s="45">
        <v>1915675</v>
      </c>
      <c r="I37" s="45">
        <v>313891</v>
      </c>
      <c r="J37" s="45">
        <f t="shared" si="4"/>
        <v>1601784</v>
      </c>
      <c r="K37" s="46">
        <v>0.16400000000000001</v>
      </c>
    </row>
    <row r="38" spans="1:11" ht="17.25" customHeight="1">
      <c r="A38" s="54"/>
      <c r="B38" s="55"/>
      <c r="C38" s="56"/>
      <c r="D38" s="57" t="s">
        <v>42</v>
      </c>
      <c r="E38" s="57" t="s">
        <v>34</v>
      </c>
      <c r="F38" s="57" t="s">
        <v>34</v>
      </c>
      <c r="G38" s="57" t="s">
        <v>34</v>
      </c>
      <c r="H38" s="57"/>
      <c r="I38" s="57" t="s">
        <v>34</v>
      </c>
      <c r="J38" s="57" t="s">
        <v>34</v>
      </c>
      <c r="K38" s="58" t="s">
        <v>34</v>
      </c>
    </row>
    <row r="39" spans="1:11">
      <c r="D39" s="59"/>
      <c r="E39" s="59"/>
      <c r="F39" s="59"/>
      <c r="G39" s="59"/>
      <c r="H39" s="59"/>
      <c r="I39" s="59"/>
      <c r="J39" s="59"/>
      <c r="K39" s="60"/>
    </row>
  </sheetData>
  <sheetProtection password="CA4C" sheet="1"/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2018-11-14T07:12:53Z</dcterms:created>
  <dcterms:modified xsi:type="dcterms:W3CDTF">2018-11-14T07:13:12Z</dcterms:modified>
</cp:coreProperties>
</file>