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485" activeTab="0"/>
  </bookViews>
  <sheets>
    <sheet name="170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<sst xmlns="http://schemas.openxmlformats.org/spreadsheetml/2006/main" count="46" uniqueCount="40">
  <si>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（単位　1000円）</t>
  </si>
  <si>
    <t>県市町課「市町財政概要」</t>
  </si>
  <si>
    <t>年    度</t>
  </si>
  <si>
    <t>総      額</t>
  </si>
  <si>
    <t>普  通  税</t>
  </si>
  <si>
    <t xml:space="preserve"> (内)</t>
  </si>
  <si>
    <t>目  的  税</t>
  </si>
  <si>
    <t>市    町</t>
  </si>
  <si>
    <t>市町村民税</t>
  </si>
  <si>
    <t>固定資産税</t>
  </si>
  <si>
    <t>軽自動車税</t>
  </si>
  <si>
    <t xml:space="preserve"> </t>
  </si>
  <si>
    <t>平成</t>
  </si>
  <si>
    <t>年度</t>
  </si>
  <si>
    <t xml:space="preserve"> 市    計</t>
  </si>
  <si>
    <t>下関市</t>
  </si>
  <si>
    <t>宇部市</t>
  </si>
  <si>
    <t>山口市</t>
  </si>
  <si>
    <t>防府市</t>
  </si>
  <si>
    <t>下松市</t>
  </si>
  <si>
    <t>岩国市</t>
  </si>
  <si>
    <t>長門市</t>
  </si>
  <si>
    <t>柳井市</t>
  </si>
  <si>
    <t>美祢市</t>
  </si>
  <si>
    <t>周南市</t>
  </si>
  <si>
    <t>山陽小野田市</t>
  </si>
  <si>
    <t xml:space="preserve"> 町  計</t>
  </si>
  <si>
    <t>周防大島町</t>
  </si>
  <si>
    <t>和木町</t>
  </si>
  <si>
    <t>上関町</t>
  </si>
  <si>
    <t>田布施町</t>
  </si>
  <si>
    <t>平生町</t>
  </si>
  <si>
    <t>阿武町</t>
  </si>
  <si>
    <t xml:space="preserve"> 国民健康</t>
  </si>
  <si>
    <t xml:space="preserve"> 保険税（料）</t>
  </si>
  <si>
    <t>市町村たばこ税</t>
  </si>
  <si>
    <t>萩   市</t>
  </si>
  <si>
    <t>光   市</t>
  </si>
  <si>
    <t xml:space="preserve">    １７０　市    町    税    徴    収    実    績</t>
  </si>
  <si>
    <t>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</si>
</sst>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\ ##0"/>
    <numFmt numFmtId="178" formatCode="###\ ###\ ##0"/>
    <numFmt numFmtId="179" formatCode="_(* #,##0_);_(* &quot;△&quot;#,##0\ ;_(* &quot;-&quot;_);_(@_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12"/>
      <name val="ＭＳ 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3" fontId="2" fillId="33" borderId="10" xfId="0" applyNumberFormat="1" applyFont="1" applyFill="1" applyBorder="1" applyAlignment="1">
      <alignment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2" fillId="33" borderId="0" xfId="0" applyNumberFormat="1" applyFont="1" applyFill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Alignment="1">
      <alignment/>
    </xf>
    <xf numFmtId="3" fontId="2" fillId="33" borderId="13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178" fontId="2" fillId="0" borderId="0" xfId="0" applyNumberFormat="1" applyFont="1" applyBorder="1" applyAlignment="1" applyProtection="1">
      <alignment horizontal="right"/>
      <protection locked="0"/>
    </xf>
    <xf numFmtId="178" fontId="2" fillId="0" borderId="0" xfId="0" applyNumberFormat="1" applyFont="1" applyAlignment="1" applyProtection="1">
      <alignment horizontal="right"/>
      <protection locked="0"/>
    </xf>
    <xf numFmtId="3" fontId="4" fillId="33" borderId="0" xfId="0" applyNumberFormat="1" applyFont="1" applyFill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Border="1" applyAlignment="1" applyProtection="1">
      <alignment horizontal="right"/>
      <protection locked="0"/>
    </xf>
    <xf numFmtId="3" fontId="4" fillId="33" borderId="0" xfId="0" applyNumberFormat="1" applyFont="1" applyFill="1" applyAlignment="1">
      <alignment/>
    </xf>
    <xf numFmtId="3" fontId="4" fillId="33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79" fontId="6" fillId="0" borderId="0" xfId="0" applyNumberFormat="1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0" fillId="0" borderId="0" xfId="0" applyNumberFormat="1" applyAlignment="1">
      <alignment vertical="center"/>
    </xf>
    <xf numFmtId="178" fontId="2" fillId="0" borderId="13" xfId="0" applyNumberFormat="1" applyFont="1" applyBorder="1" applyAlignment="1" applyProtection="1">
      <alignment horizontal="right"/>
      <protection locked="0"/>
    </xf>
    <xf numFmtId="178" fontId="0" fillId="0" borderId="13" xfId="0" applyNumberFormat="1" applyBorder="1" applyAlignment="1">
      <alignment/>
    </xf>
    <xf numFmtId="178" fontId="0" fillId="0" borderId="0" xfId="0" applyNumberFormat="1" applyBorder="1" applyAlignment="1">
      <alignment/>
    </xf>
    <xf numFmtId="3" fontId="2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7" fillId="33" borderId="15" xfId="0" applyNumberFormat="1" applyFont="1" applyFill="1" applyBorder="1" applyAlignment="1" applyProtection="1">
      <alignment horizontal="centerContinuous"/>
      <protection locked="0"/>
    </xf>
    <xf numFmtId="3" fontId="7" fillId="33" borderId="15" xfId="0" applyNumberFormat="1" applyFont="1" applyFill="1" applyBorder="1" applyAlignment="1">
      <alignment horizontal="centerContinuous"/>
    </xf>
    <xf numFmtId="3" fontId="7" fillId="33" borderId="16" xfId="0" applyNumberFormat="1" applyFont="1" applyFill="1" applyBorder="1" applyAlignment="1">
      <alignment horizontal="centerContinuous"/>
    </xf>
    <xf numFmtId="3" fontId="7" fillId="33" borderId="17" xfId="0" applyNumberFormat="1" applyFont="1" applyFill="1" applyBorder="1" applyAlignment="1" applyProtection="1">
      <alignment/>
      <protection locked="0"/>
    </xf>
    <xf numFmtId="3" fontId="7" fillId="33" borderId="15" xfId="0" applyNumberFormat="1" applyFont="1" applyFill="1" applyBorder="1" applyAlignment="1" applyProtection="1">
      <alignment/>
      <protection locked="0"/>
    </xf>
    <xf numFmtId="3" fontId="7" fillId="33" borderId="18" xfId="0" applyNumberFormat="1" applyFont="1" applyFill="1" applyBorder="1" applyAlignment="1" applyProtection="1">
      <alignment/>
      <protection locked="0"/>
    </xf>
    <xf numFmtId="3" fontId="7" fillId="33" borderId="19" xfId="0" applyNumberFormat="1" applyFont="1" applyFill="1" applyBorder="1" applyAlignment="1" applyProtection="1">
      <alignment/>
      <protection locked="0"/>
    </xf>
    <xf numFmtId="3" fontId="7" fillId="33" borderId="20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7" fillId="33" borderId="21" xfId="0" applyNumberFormat="1" applyFont="1" applyFill="1" applyBorder="1" applyAlignment="1" applyProtection="1">
      <alignment horizontal="center"/>
      <protection locked="0"/>
    </xf>
    <xf numFmtId="3" fontId="7" fillId="33" borderId="0" xfId="0" applyNumberFormat="1" applyFont="1" applyFill="1" applyBorder="1" applyAlignment="1" applyProtection="1">
      <alignment horizontal="center"/>
      <protection locked="0"/>
    </xf>
    <xf numFmtId="3" fontId="7" fillId="33" borderId="22" xfId="0" applyNumberFormat="1" applyFont="1" applyFill="1" applyBorder="1" applyAlignment="1" applyProtection="1">
      <alignment/>
      <protection locked="0"/>
    </xf>
    <xf numFmtId="3" fontId="7" fillId="33" borderId="23" xfId="0" applyNumberFormat="1" applyFont="1" applyFill="1" applyBorder="1" applyAlignment="1" applyProtection="1">
      <alignment horizontal="center"/>
      <protection locked="0"/>
    </xf>
    <xf numFmtId="3" fontId="7" fillId="33" borderId="24" xfId="0" applyNumberFormat="1" applyFont="1" applyFill="1" applyBorder="1" applyAlignment="1" applyProtection="1">
      <alignment/>
      <protection locked="0"/>
    </xf>
    <xf numFmtId="3" fontId="7" fillId="33" borderId="25" xfId="0" applyNumberFormat="1" applyFont="1" applyFill="1" applyBorder="1" applyAlignment="1" applyProtection="1">
      <alignment horizontal="centerContinuous"/>
      <protection locked="0"/>
    </xf>
    <xf numFmtId="3" fontId="7" fillId="33" borderId="25" xfId="0" applyNumberFormat="1" applyFont="1" applyFill="1" applyBorder="1" applyAlignment="1">
      <alignment horizontal="centerContinuous"/>
    </xf>
    <xf numFmtId="3" fontId="7" fillId="33" borderId="26" xfId="0" applyNumberFormat="1" applyFont="1" applyFill="1" applyBorder="1" applyAlignment="1">
      <alignment horizontal="centerContinuous"/>
    </xf>
    <xf numFmtId="3" fontId="7" fillId="33" borderId="27" xfId="0" applyNumberFormat="1" applyFont="1" applyFill="1" applyBorder="1" applyAlignment="1" applyProtection="1">
      <alignment/>
      <protection locked="0"/>
    </xf>
    <xf numFmtId="3" fontId="7" fillId="33" borderId="25" xfId="0" applyNumberFormat="1" applyFont="1" applyFill="1" applyBorder="1" applyAlignment="1" applyProtection="1">
      <alignment/>
      <protection locked="0"/>
    </xf>
    <xf numFmtId="3" fontId="7" fillId="33" borderId="28" xfId="0" applyNumberFormat="1" applyFont="1" applyFill="1" applyBorder="1" applyAlignment="1" applyProtection="1">
      <alignment horizontal="center"/>
      <protection locked="0"/>
    </xf>
    <xf numFmtId="3" fontId="7" fillId="33" borderId="28" xfId="0" applyNumberFormat="1" applyFont="1" applyFill="1" applyBorder="1" applyAlignment="1" applyProtection="1">
      <alignment horizontal="center" shrinkToFit="1"/>
      <protection locked="0"/>
    </xf>
    <xf numFmtId="3" fontId="7" fillId="33" borderId="29" xfId="0" applyNumberFormat="1" applyFont="1" applyFill="1" applyBorder="1" applyAlignment="1" applyProtection="1">
      <alignment/>
      <protection locked="0"/>
    </xf>
    <xf numFmtId="3" fontId="7" fillId="33" borderId="30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7" fillId="33" borderId="10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3" fontId="8" fillId="34" borderId="0" xfId="0" applyNumberFormat="1" applyFont="1" applyFill="1" applyAlignment="1" applyProtection="1">
      <alignment/>
      <protection locked="0"/>
    </xf>
    <xf numFmtId="3" fontId="7" fillId="34" borderId="0" xfId="0" applyNumberFormat="1" applyFont="1" applyFill="1" applyAlignment="1" applyProtection="1">
      <alignment/>
      <protection locked="0"/>
    </xf>
    <xf numFmtId="179" fontId="5" fillId="35" borderId="0" xfId="0" applyNumberFormat="1" applyFont="1" applyFill="1" applyBorder="1" applyAlignment="1">
      <alignment vertical="center" shrinkToFit="1"/>
    </xf>
    <xf numFmtId="179" fontId="42" fillId="35" borderId="0" xfId="0" applyNumberFormat="1" applyFont="1" applyFill="1" applyAlignment="1">
      <alignment vertical="center"/>
    </xf>
    <xf numFmtId="179" fontId="6" fillId="35" borderId="0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 applyProtection="1">
      <alignment horizontal="right"/>
      <protection locked="0"/>
    </xf>
    <xf numFmtId="178" fontId="37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 applyProtection="1">
      <alignment horizontal="right"/>
      <protection locked="0"/>
    </xf>
    <xf numFmtId="178" fontId="2" fillId="0" borderId="0" xfId="0" applyNumberFormat="1" applyFont="1" applyFill="1" applyAlignment="1" applyProtection="1">
      <alignment horizontal="right"/>
      <protection locked="0"/>
    </xf>
    <xf numFmtId="178" fontId="0" fillId="0" borderId="0" xfId="0" applyNumberForma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1"/>
  <sheetViews>
    <sheetView showGridLines="0" tabSelected="1" zoomScalePageLayoutView="0" workbookViewId="0" topLeftCell="A1">
      <selection activeCell="E22" sqref="E22"/>
    </sheetView>
  </sheetViews>
  <sheetFormatPr defaultColWidth="9.140625" defaultRowHeight="15"/>
  <cols>
    <col min="1" max="1" width="4.140625" style="0" customWidth="1"/>
    <col min="2" max="2" width="3.140625" style="0" customWidth="1"/>
    <col min="3" max="3" width="5.00390625" style="0" customWidth="1"/>
    <col min="4" max="11" width="13.00390625" style="0" customWidth="1"/>
    <col min="15" max="15" width="11.57421875" style="0" bestFit="1" customWidth="1"/>
  </cols>
  <sheetData>
    <row r="1" spans="1:11" ht="17.25">
      <c r="A1" s="27"/>
      <c r="B1" s="27"/>
      <c r="C1" s="28"/>
      <c r="D1" s="59" t="s">
        <v>38</v>
      </c>
      <c r="E1" s="60"/>
      <c r="F1" s="60"/>
      <c r="G1" s="60"/>
      <c r="H1" s="28"/>
      <c r="I1" s="28"/>
      <c r="J1" s="28"/>
      <c r="K1" s="28"/>
    </row>
    <row r="2" spans="1:11" ht="21" customHeight="1" thickBot="1">
      <c r="A2" s="28" t="s">
        <v>0</v>
      </c>
      <c r="B2" s="27"/>
      <c r="C2" s="28"/>
      <c r="D2" s="28"/>
      <c r="E2" s="28"/>
      <c r="F2" s="28"/>
      <c r="G2" s="28"/>
      <c r="H2" s="28"/>
      <c r="I2" s="27"/>
      <c r="J2" s="28"/>
      <c r="K2" s="29" t="s">
        <v>1</v>
      </c>
    </row>
    <row r="3" spans="1:11" ht="21" customHeight="1" thickTop="1">
      <c r="A3" s="30" t="s">
        <v>2</v>
      </c>
      <c r="B3" s="31"/>
      <c r="C3" s="32"/>
      <c r="D3" s="33"/>
      <c r="E3" s="34"/>
      <c r="F3" s="34"/>
      <c r="G3" s="34"/>
      <c r="H3" s="34"/>
      <c r="I3" s="35"/>
      <c r="J3" s="36"/>
      <c r="K3" s="37" t="s">
        <v>33</v>
      </c>
    </row>
    <row r="4" spans="1:11" ht="21" customHeight="1">
      <c r="A4" s="38"/>
      <c r="B4" s="39"/>
      <c r="C4" s="40"/>
      <c r="D4" s="41" t="s">
        <v>3</v>
      </c>
      <c r="E4" s="42" t="s">
        <v>4</v>
      </c>
      <c r="F4" s="43" t="s">
        <v>5</v>
      </c>
      <c r="G4" s="43" t="s">
        <v>5</v>
      </c>
      <c r="H4" s="43" t="s">
        <v>5</v>
      </c>
      <c r="I4" s="43" t="s">
        <v>5</v>
      </c>
      <c r="J4" s="44" t="s">
        <v>6</v>
      </c>
      <c r="K4" s="45"/>
    </row>
    <row r="5" spans="1:11" ht="21" customHeight="1">
      <c r="A5" s="46" t="s">
        <v>7</v>
      </c>
      <c r="B5" s="47"/>
      <c r="C5" s="48"/>
      <c r="D5" s="49"/>
      <c r="E5" s="50"/>
      <c r="F5" s="51" t="s">
        <v>8</v>
      </c>
      <c r="G5" s="51" t="s">
        <v>9</v>
      </c>
      <c r="H5" s="51" t="s">
        <v>10</v>
      </c>
      <c r="I5" s="52" t="s">
        <v>35</v>
      </c>
      <c r="J5" s="53"/>
      <c r="K5" s="54" t="s">
        <v>34</v>
      </c>
    </row>
    <row r="6" spans="1:11" ht="21" customHeight="1">
      <c r="A6" s="2" t="s">
        <v>11</v>
      </c>
      <c r="B6" s="2"/>
      <c r="C6" s="3"/>
      <c r="D6" s="4"/>
      <c r="E6" s="4"/>
      <c r="F6" s="4"/>
      <c r="G6" s="4"/>
      <c r="H6" s="4"/>
      <c r="I6" s="4"/>
      <c r="J6" s="4"/>
      <c r="K6" s="4"/>
    </row>
    <row r="7" spans="1:11" ht="21" customHeight="1">
      <c r="A7" s="55" t="s">
        <v>12</v>
      </c>
      <c r="B7" s="55">
        <v>19</v>
      </c>
      <c r="C7" s="56" t="s">
        <v>13</v>
      </c>
      <c r="D7" s="11">
        <v>217786049</v>
      </c>
      <c r="E7" s="11">
        <v>206339488</v>
      </c>
      <c r="F7" s="11">
        <v>97640386</v>
      </c>
      <c r="G7" s="11">
        <v>96949365</v>
      </c>
      <c r="H7" s="11">
        <v>2759199</v>
      </c>
      <c r="I7" s="11">
        <v>8918591</v>
      </c>
      <c r="J7" s="11">
        <v>11446561</v>
      </c>
      <c r="K7" s="11">
        <v>45662406</v>
      </c>
    </row>
    <row r="8" spans="1:11" ht="21" customHeight="1">
      <c r="A8" s="55"/>
      <c r="B8" s="55">
        <v>20</v>
      </c>
      <c r="C8" s="56"/>
      <c r="D8" s="11">
        <v>216969961</v>
      </c>
      <c r="E8" s="11">
        <v>205392939</v>
      </c>
      <c r="F8" s="11">
        <v>95577246</v>
      </c>
      <c r="G8" s="11">
        <v>98547761</v>
      </c>
      <c r="H8" s="11">
        <v>2821524</v>
      </c>
      <c r="I8" s="11">
        <v>8363312</v>
      </c>
      <c r="J8" s="11">
        <v>11577022</v>
      </c>
      <c r="K8" s="11">
        <v>34266221</v>
      </c>
    </row>
    <row r="9" spans="1:11" ht="21" customHeight="1">
      <c r="A9" s="55"/>
      <c r="B9" s="55">
        <v>21</v>
      </c>
      <c r="C9" s="56"/>
      <c r="D9" s="11">
        <v>204640514</v>
      </c>
      <c r="E9" s="11">
        <v>193458817</v>
      </c>
      <c r="F9" s="11">
        <v>84974256</v>
      </c>
      <c r="G9" s="11">
        <v>97634566</v>
      </c>
      <c r="H9" s="11">
        <v>2883684</v>
      </c>
      <c r="I9" s="11">
        <v>7911477</v>
      </c>
      <c r="J9" s="11">
        <v>11181697</v>
      </c>
      <c r="K9" s="11">
        <v>33652210</v>
      </c>
    </row>
    <row r="10" spans="1:11" s="18" customFormat="1" ht="21" customHeight="1">
      <c r="A10" s="55"/>
      <c r="B10" s="55">
        <v>22</v>
      </c>
      <c r="C10" s="6"/>
      <c r="D10" s="11">
        <v>200281984</v>
      </c>
      <c r="E10" s="11">
        <v>189237934</v>
      </c>
      <c r="F10" s="11">
        <v>81137089</v>
      </c>
      <c r="G10" s="11">
        <v>96978209</v>
      </c>
      <c r="H10" s="11">
        <v>2921694</v>
      </c>
      <c r="I10" s="11">
        <v>8139943</v>
      </c>
      <c r="J10" s="11">
        <v>11044050</v>
      </c>
      <c r="K10" s="58">
        <v>33924255</v>
      </c>
    </row>
    <row r="11" spans="1:11" ht="21" customHeight="1">
      <c r="A11" s="55"/>
      <c r="B11" s="55"/>
      <c r="C11" s="56"/>
      <c r="D11" s="11"/>
      <c r="E11" s="12"/>
      <c r="F11" s="12"/>
      <c r="G11" s="12"/>
      <c r="H11" s="12"/>
      <c r="I11" s="12"/>
      <c r="J11" s="11"/>
      <c r="K11" s="11"/>
    </row>
    <row r="12" spans="1:15" ht="21" customHeight="1">
      <c r="A12" s="13"/>
      <c r="B12" s="13">
        <v>23</v>
      </c>
      <c r="C12" s="14"/>
      <c r="D12" s="15">
        <f aca="true" t="shared" si="0" ref="D12:K12">D14+D30</f>
        <v>198848210</v>
      </c>
      <c r="E12" s="64">
        <f t="shared" si="0"/>
        <v>187560856</v>
      </c>
      <c r="F12" s="64">
        <f t="shared" si="0"/>
        <v>80793178</v>
      </c>
      <c r="G12" s="64">
        <f t="shared" si="0"/>
        <v>94418199</v>
      </c>
      <c r="H12" s="64">
        <f t="shared" si="0"/>
        <v>2952592</v>
      </c>
      <c r="I12" s="64">
        <f t="shared" si="0"/>
        <v>9335449</v>
      </c>
      <c r="J12" s="64">
        <f t="shared" si="0"/>
        <v>11287354</v>
      </c>
      <c r="K12" s="65">
        <f t="shared" si="0"/>
        <v>34654062</v>
      </c>
      <c r="M12" s="61">
        <f>M14+M30</f>
        <v>5429681</v>
      </c>
      <c r="N12" s="61">
        <f>N14+N30</f>
        <v>29224381</v>
      </c>
      <c r="O12" s="62">
        <f>O14+O30</f>
        <v>34654062</v>
      </c>
    </row>
    <row r="13" spans="1:15" ht="21" customHeight="1">
      <c r="A13" s="5"/>
      <c r="B13" s="7"/>
      <c r="C13" s="1"/>
      <c r="D13" s="11"/>
      <c r="E13" s="66"/>
      <c r="F13" s="66"/>
      <c r="G13" s="66"/>
      <c r="H13" s="66"/>
      <c r="I13" s="66"/>
      <c r="J13" s="66"/>
      <c r="K13" s="66"/>
      <c r="M13" s="61"/>
      <c r="N13" s="61"/>
      <c r="O13" s="62"/>
    </row>
    <row r="14" spans="1:15" ht="21" customHeight="1">
      <c r="A14" s="13" t="s">
        <v>14</v>
      </c>
      <c r="B14" s="16"/>
      <c r="C14" s="17"/>
      <c r="D14" s="15">
        <f aca="true" t="shared" si="1" ref="D14:K14">SUM(D16:D28)</f>
        <v>192431236</v>
      </c>
      <c r="E14" s="64">
        <f t="shared" si="1"/>
        <v>181248831</v>
      </c>
      <c r="F14" s="64">
        <f t="shared" si="1"/>
        <v>78320496</v>
      </c>
      <c r="G14" s="64">
        <f t="shared" si="1"/>
        <v>90996829</v>
      </c>
      <c r="H14" s="64">
        <f t="shared" si="1"/>
        <v>2810982</v>
      </c>
      <c r="I14" s="64">
        <f t="shared" si="1"/>
        <v>9059294</v>
      </c>
      <c r="J14" s="64">
        <f t="shared" si="1"/>
        <v>11182405</v>
      </c>
      <c r="K14" s="64">
        <f t="shared" si="1"/>
        <v>33133819</v>
      </c>
      <c r="M14" s="61">
        <f>SUM(M16:M28)</f>
        <v>4058293</v>
      </c>
      <c r="N14" s="61">
        <f>SUM(N16:N28)</f>
        <v>29075526</v>
      </c>
      <c r="O14" s="62">
        <f>SUM(M14:N14)</f>
        <v>33133819</v>
      </c>
    </row>
    <row r="15" spans="1:15" ht="21" customHeight="1">
      <c r="A15" s="5"/>
      <c r="B15" s="7"/>
      <c r="C15" s="1"/>
      <c r="D15" s="11"/>
      <c r="E15" s="66"/>
      <c r="F15" s="66"/>
      <c r="G15" s="66"/>
      <c r="H15" s="66"/>
      <c r="I15" s="66"/>
      <c r="J15" s="66"/>
      <c r="K15" s="66"/>
      <c r="M15" s="63"/>
      <c r="N15" s="63"/>
      <c r="O15" s="62"/>
    </row>
    <row r="16" spans="1:15" ht="21" customHeight="1">
      <c r="A16" s="55" t="s">
        <v>15</v>
      </c>
      <c r="B16" s="57"/>
      <c r="C16" s="40"/>
      <c r="D16" s="11">
        <f>E16+J16</f>
        <v>34293076</v>
      </c>
      <c r="E16" s="66">
        <v>32661971</v>
      </c>
      <c r="F16" s="67">
        <v>15146584</v>
      </c>
      <c r="G16" s="67">
        <v>15080080</v>
      </c>
      <c r="H16" s="67">
        <v>528912</v>
      </c>
      <c r="I16" s="67">
        <v>1906000</v>
      </c>
      <c r="J16" s="67">
        <v>1631105</v>
      </c>
      <c r="K16" s="68">
        <v>6620261</v>
      </c>
      <c r="M16" s="63">
        <v>945</v>
      </c>
      <c r="N16" s="63">
        <v>6619316</v>
      </c>
      <c r="O16" s="62">
        <f>SUM(M16:N16)</f>
        <v>6620261</v>
      </c>
    </row>
    <row r="17" spans="1:15" ht="21" customHeight="1">
      <c r="A17" s="55" t="s">
        <v>16</v>
      </c>
      <c r="B17" s="57"/>
      <c r="C17" s="40"/>
      <c r="D17" s="11">
        <f aca="true" t="shared" si="2" ref="D17:D28">E17+J17</f>
        <v>23925252</v>
      </c>
      <c r="E17" s="66">
        <v>22145961</v>
      </c>
      <c r="F17" s="67">
        <v>9739419</v>
      </c>
      <c r="G17" s="67">
        <v>10949789</v>
      </c>
      <c r="H17" s="67">
        <v>331505</v>
      </c>
      <c r="I17" s="67">
        <v>1125248</v>
      </c>
      <c r="J17" s="67">
        <v>1779291</v>
      </c>
      <c r="K17" s="68">
        <v>3706437</v>
      </c>
      <c r="M17" s="63">
        <v>293</v>
      </c>
      <c r="N17" s="63">
        <v>3706144</v>
      </c>
      <c r="O17" s="62">
        <f aca="true" t="shared" si="3" ref="O17:O28">SUM(M17:N17)</f>
        <v>3706437</v>
      </c>
    </row>
    <row r="18" spans="1:15" ht="21" customHeight="1">
      <c r="A18" s="55" t="s">
        <v>17</v>
      </c>
      <c r="B18" s="57"/>
      <c r="C18" s="40"/>
      <c r="D18" s="11">
        <f t="shared" si="2"/>
        <v>26237138</v>
      </c>
      <c r="E18" s="66">
        <v>24560503</v>
      </c>
      <c r="F18" s="67">
        <v>11629039</v>
      </c>
      <c r="G18" s="67">
        <v>11330874</v>
      </c>
      <c r="H18" s="67">
        <v>403834</v>
      </c>
      <c r="I18" s="67">
        <v>1196714</v>
      </c>
      <c r="J18" s="67">
        <v>1676635</v>
      </c>
      <c r="K18" s="68">
        <v>4020209</v>
      </c>
      <c r="M18" s="63">
        <v>15256</v>
      </c>
      <c r="N18" s="63">
        <v>4004953</v>
      </c>
      <c r="O18" s="62">
        <f t="shared" si="3"/>
        <v>4020209</v>
      </c>
    </row>
    <row r="19" spans="1:15" ht="21" customHeight="1">
      <c r="A19" s="55" t="s">
        <v>36</v>
      </c>
      <c r="B19" s="57"/>
      <c r="C19" s="40"/>
      <c r="D19" s="11">
        <f t="shared" si="2"/>
        <v>5704648</v>
      </c>
      <c r="E19" s="66">
        <v>5248007</v>
      </c>
      <c r="F19" s="67">
        <v>2143170</v>
      </c>
      <c r="G19" s="67">
        <v>2685122</v>
      </c>
      <c r="H19" s="67">
        <v>126112</v>
      </c>
      <c r="I19" s="67">
        <v>293603</v>
      </c>
      <c r="J19" s="67">
        <v>456641</v>
      </c>
      <c r="K19" s="68">
        <v>1513169</v>
      </c>
      <c r="M19" s="63">
        <v>1946</v>
      </c>
      <c r="N19" s="63">
        <v>1511223</v>
      </c>
      <c r="O19" s="62">
        <f t="shared" si="3"/>
        <v>1513169</v>
      </c>
    </row>
    <row r="20" spans="1:15" ht="21" customHeight="1">
      <c r="A20" s="55" t="s">
        <v>18</v>
      </c>
      <c r="B20" s="57"/>
      <c r="C20" s="40"/>
      <c r="D20" s="11">
        <f t="shared" si="2"/>
        <v>16579368</v>
      </c>
      <c r="E20" s="66">
        <v>15394445</v>
      </c>
      <c r="F20" s="67">
        <v>6477055</v>
      </c>
      <c r="G20" s="67">
        <v>7884512</v>
      </c>
      <c r="H20" s="67">
        <v>235239</v>
      </c>
      <c r="I20" s="67">
        <v>796439</v>
      </c>
      <c r="J20" s="67">
        <v>1184923</v>
      </c>
      <c r="K20" s="68">
        <v>2701182</v>
      </c>
      <c r="M20" s="63">
        <v>0</v>
      </c>
      <c r="N20" s="63">
        <v>2701182</v>
      </c>
      <c r="O20" s="62">
        <f t="shared" si="3"/>
        <v>2701182</v>
      </c>
    </row>
    <row r="21" spans="1:15" ht="21" customHeight="1">
      <c r="A21" s="55" t="s">
        <v>19</v>
      </c>
      <c r="B21" s="57"/>
      <c r="C21" s="40"/>
      <c r="D21" s="11">
        <f t="shared" si="2"/>
        <v>9472767</v>
      </c>
      <c r="E21" s="66">
        <v>8660984</v>
      </c>
      <c r="F21" s="67">
        <v>3603115</v>
      </c>
      <c r="G21" s="67">
        <v>4576611</v>
      </c>
      <c r="H21" s="67">
        <v>116007</v>
      </c>
      <c r="I21" s="67">
        <v>365251</v>
      </c>
      <c r="J21" s="67">
        <v>811783</v>
      </c>
      <c r="K21" s="68">
        <v>1269069</v>
      </c>
      <c r="M21" s="63">
        <v>1269069</v>
      </c>
      <c r="N21" s="63">
        <v>0</v>
      </c>
      <c r="O21" s="62">
        <f t="shared" si="3"/>
        <v>1269069</v>
      </c>
    </row>
    <row r="22" spans="1:15" ht="21" customHeight="1">
      <c r="A22" s="55" t="s">
        <v>20</v>
      </c>
      <c r="B22" s="57"/>
      <c r="C22" s="40"/>
      <c r="D22" s="11">
        <f t="shared" si="2"/>
        <v>18821735</v>
      </c>
      <c r="E22" s="66">
        <v>18087094</v>
      </c>
      <c r="F22" s="67">
        <v>7729890</v>
      </c>
      <c r="G22" s="67">
        <v>9143188</v>
      </c>
      <c r="H22" s="67">
        <v>298581</v>
      </c>
      <c r="I22" s="67">
        <v>915435</v>
      </c>
      <c r="J22" s="67">
        <v>734641</v>
      </c>
      <c r="K22" s="68">
        <v>4097511</v>
      </c>
      <c r="M22" s="63">
        <v>7327</v>
      </c>
      <c r="N22" s="63">
        <v>4090184</v>
      </c>
      <c r="O22" s="62">
        <f t="shared" si="3"/>
        <v>4097511</v>
      </c>
    </row>
    <row r="23" spans="1:15" ht="21" customHeight="1">
      <c r="A23" s="55" t="s">
        <v>37</v>
      </c>
      <c r="B23" s="57"/>
      <c r="C23" s="40"/>
      <c r="D23" s="11">
        <f t="shared" si="2"/>
        <v>8518737</v>
      </c>
      <c r="E23" s="66">
        <v>7963068</v>
      </c>
      <c r="F23" s="67">
        <v>3736368</v>
      </c>
      <c r="G23" s="67">
        <v>3800204</v>
      </c>
      <c r="H23" s="67">
        <v>104304</v>
      </c>
      <c r="I23" s="67">
        <v>322192</v>
      </c>
      <c r="J23" s="67">
        <v>555669</v>
      </c>
      <c r="K23" s="68">
        <v>1425939</v>
      </c>
      <c r="M23" s="63">
        <v>1425939</v>
      </c>
      <c r="N23" s="63">
        <v>0</v>
      </c>
      <c r="O23" s="62">
        <f t="shared" si="3"/>
        <v>1425939</v>
      </c>
    </row>
    <row r="24" spans="1:15" ht="21" customHeight="1">
      <c r="A24" s="55" t="s">
        <v>21</v>
      </c>
      <c r="B24" s="57"/>
      <c r="C24" s="40"/>
      <c r="D24" s="11">
        <f t="shared" si="2"/>
        <v>3909163</v>
      </c>
      <c r="E24" s="66">
        <v>3766365</v>
      </c>
      <c r="F24" s="67">
        <v>1513853</v>
      </c>
      <c r="G24" s="67">
        <v>1930832</v>
      </c>
      <c r="H24" s="67">
        <v>90773</v>
      </c>
      <c r="I24" s="67">
        <v>230907</v>
      </c>
      <c r="J24" s="67">
        <v>142798</v>
      </c>
      <c r="K24" s="68">
        <v>1130317</v>
      </c>
      <c r="M24" s="63">
        <v>1385</v>
      </c>
      <c r="N24" s="63">
        <v>1128932</v>
      </c>
      <c r="O24" s="62">
        <f t="shared" si="3"/>
        <v>1130317</v>
      </c>
    </row>
    <row r="25" spans="1:15" ht="21" customHeight="1">
      <c r="A25" s="55" t="s">
        <v>22</v>
      </c>
      <c r="B25" s="57"/>
      <c r="C25" s="40"/>
      <c r="D25" s="11">
        <f t="shared" si="2"/>
        <v>4863100</v>
      </c>
      <c r="E25" s="66">
        <v>4563475</v>
      </c>
      <c r="F25" s="67">
        <v>1730821</v>
      </c>
      <c r="G25" s="67">
        <v>2535181</v>
      </c>
      <c r="H25" s="67">
        <v>75488</v>
      </c>
      <c r="I25" s="67">
        <v>221985</v>
      </c>
      <c r="J25" s="67">
        <v>299625</v>
      </c>
      <c r="K25" s="68">
        <v>815490</v>
      </c>
      <c r="M25" s="63">
        <v>815490</v>
      </c>
      <c r="N25" s="63">
        <v>0</v>
      </c>
      <c r="O25" s="62">
        <f t="shared" si="3"/>
        <v>815490</v>
      </c>
    </row>
    <row r="26" spans="1:15" ht="21" customHeight="1">
      <c r="A26" s="55" t="s">
        <v>23</v>
      </c>
      <c r="B26" s="57"/>
      <c r="C26" s="40"/>
      <c r="D26" s="11">
        <f t="shared" si="2"/>
        <v>3406002</v>
      </c>
      <c r="E26" s="66">
        <v>3298815</v>
      </c>
      <c r="F26" s="67">
        <v>1238977</v>
      </c>
      <c r="G26" s="67">
        <v>1744691</v>
      </c>
      <c r="H26" s="67">
        <v>79577</v>
      </c>
      <c r="I26" s="67">
        <v>175977</v>
      </c>
      <c r="J26" s="67">
        <v>107187</v>
      </c>
      <c r="K26" s="68">
        <v>516088</v>
      </c>
      <c r="M26" s="63">
        <v>516088</v>
      </c>
      <c r="N26" s="63">
        <v>0</v>
      </c>
      <c r="O26" s="62">
        <f t="shared" si="3"/>
        <v>516088</v>
      </c>
    </row>
    <row r="27" spans="1:15" ht="21" customHeight="1">
      <c r="A27" s="55" t="s">
        <v>24</v>
      </c>
      <c r="B27" s="57"/>
      <c r="C27" s="40"/>
      <c r="D27" s="11">
        <f t="shared" si="2"/>
        <v>26408157</v>
      </c>
      <c r="E27" s="66">
        <v>25234370</v>
      </c>
      <c r="F27" s="67">
        <v>9674062</v>
      </c>
      <c r="G27" s="67">
        <v>14235750</v>
      </c>
      <c r="H27" s="67">
        <v>285398</v>
      </c>
      <c r="I27" s="67">
        <v>1039160</v>
      </c>
      <c r="J27" s="67">
        <v>1173787</v>
      </c>
      <c r="K27" s="68">
        <v>3734496</v>
      </c>
      <c r="M27" s="63">
        <v>3015</v>
      </c>
      <c r="N27" s="63">
        <v>3731481</v>
      </c>
      <c r="O27" s="62">
        <f t="shared" si="3"/>
        <v>3734496</v>
      </c>
    </row>
    <row r="28" spans="1:15" ht="21" customHeight="1">
      <c r="A28" s="55" t="s">
        <v>25</v>
      </c>
      <c r="B28" s="57"/>
      <c r="C28" s="40"/>
      <c r="D28" s="11">
        <f t="shared" si="2"/>
        <v>10292093</v>
      </c>
      <c r="E28" s="66">
        <v>9663773</v>
      </c>
      <c r="F28" s="67">
        <v>3958143</v>
      </c>
      <c r="G28" s="67">
        <v>5099995</v>
      </c>
      <c r="H28" s="67">
        <v>135252</v>
      </c>
      <c r="I28" s="67">
        <v>470383</v>
      </c>
      <c r="J28" s="67">
        <v>628320</v>
      </c>
      <c r="K28" s="68">
        <v>1583651</v>
      </c>
      <c r="M28" s="63">
        <v>1540</v>
      </c>
      <c r="N28" s="63">
        <v>1582111</v>
      </c>
      <c r="O28" s="62">
        <f t="shared" si="3"/>
        <v>1583651</v>
      </c>
    </row>
    <row r="29" spans="1:15" ht="21" customHeight="1">
      <c r="A29" s="5"/>
      <c r="B29" s="7"/>
      <c r="C29" s="1"/>
      <c r="D29" s="11"/>
      <c r="E29" s="66"/>
      <c r="F29" s="67"/>
      <c r="G29" s="67"/>
      <c r="H29" s="67"/>
      <c r="I29" s="67"/>
      <c r="J29" s="67"/>
      <c r="K29" s="68"/>
      <c r="M29" s="63"/>
      <c r="N29" s="63"/>
      <c r="O29" s="62"/>
    </row>
    <row r="30" spans="1:15" ht="21" customHeight="1">
      <c r="A30" s="13" t="s">
        <v>26</v>
      </c>
      <c r="B30" s="16"/>
      <c r="C30" s="17"/>
      <c r="D30" s="15">
        <f aca="true" t="shared" si="4" ref="D30:K30">SUM(D32:D37)</f>
        <v>6416974</v>
      </c>
      <c r="E30" s="64">
        <f t="shared" si="4"/>
        <v>6312025</v>
      </c>
      <c r="F30" s="64">
        <f t="shared" si="4"/>
        <v>2472682</v>
      </c>
      <c r="G30" s="64">
        <f t="shared" si="4"/>
        <v>3421370</v>
      </c>
      <c r="H30" s="64">
        <f t="shared" si="4"/>
        <v>141610</v>
      </c>
      <c r="I30" s="64">
        <f t="shared" si="4"/>
        <v>276155</v>
      </c>
      <c r="J30" s="64">
        <f t="shared" si="4"/>
        <v>104949</v>
      </c>
      <c r="K30" s="64">
        <f t="shared" si="4"/>
        <v>1520243</v>
      </c>
      <c r="M30" s="61">
        <f>SUM(M32:M37)</f>
        <v>1371388</v>
      </c>
      <c r="N30" s="61">
        <f>SUM(N32:N37)</f>
        <v>148855</v>
      </c>
      <c r="O30" s="62">
        <f>SUM(M30:N30)</f>
        <v>1520243</v>
      </c>
    </row>
    <row r="31" spans="1:15" ht="21" customHeight="1">
      <c r="A31" s="5"/>
      <c r="B31" s="7"/>
      <c r="C31" s="1"/>
      <c r="D31" s="11"/>
      <c r="E31" s="66"/>
      <c r="F31" s="66"/>
      <c r="G31" s="66"/>
      <c r="H31" s="66"/>
      <c r="I31" s="66"/>
      <c r="J31" s="66"/>
      <c r="K31" s="66"/>
      <c r="M31" s="63"/>
      <c r="N31" s="63"/>
      <c r="O31" s="62"/>
    </row>
    <row r="32" spans="1:15" ht="21" customHeight="1">
      <c r="A32" s="55" t="s">
        <v>27</v>
      </c>
      <c r="B32" s="7"/>
      <c r="C32" s="1"/>
      <c r="D32" s="11">
        <f>E32+J32</f>
        <v>1388885</v>
      </c>
      <c r="E32" s="66">
        <v>1383505</v>
      </c>
      <c r="F32" s="67">
        <v>571952</v>
      </c>
      <c r="G32" s="67">
        <v>675056</v>
      </c>
      <c r="H32" s="67">
        <v>45613</v>
      </c>
      <c r="I32" s="67">
        <v>90884</v>
      </c>
      <c r="J32" s="67">
        <v>5380</v>
      </c>
      <c r="K32" s="68">
        <v>509462</v>
      </c>
      <c r="M32" s="63">
        <v>509462</v>
      </c>
      <c r="N32" s="63">
        <v>0</v>
      </c>
      <c r="O32" s="62">
        <f aca="true" t="shared" si="5" ref="O32:O37">SUM(M32:N32)</f>
        <v>509462</v>
      </c>
    </row>
    <row r="33" spans="1:15" ht="21" customHeight="1">
      <c r="A33" s="55" t="s">
        <v>28</v>
      </c>
      <c r="B33" s="7"/>
      <c r="C33" s="1"/>
      <c r="D33" s="11">
        <f>E33</f>
        <v>1491962</v>
      </c>
      <c r="E33" s="66">
        <v>1491962</v>
      </c>
      <c r="F33" s="67">
        <v>345217</v>
      </c>
      <c r="G33" s="67">
        <v>1108512</v>
      </c>
      <c r="H33" s="67">
        <v>10903</v>
      </c>
      <c r="I33" s="67">
        <v>27330</v>
      </c>
      <c r="J33" s="67" t="s">
        <v>39</v>
      </c>
      <c r="K33" s="68">
        <v>148855</v>
      </c>
      <c r="M33" s="63">
        <v>0</v>
      </c>
      <c r="N33" s="63">
        <v>148855</v>
      </c>
      <c r="O33" s="62">
        <f t="shared" si="5"/>
        <v>148855</v>
      </c>
    </row>
    <row r="34" spans="1:15" ht="21" customHeight="1">
      <c r="A34" s="55" t="s">
        <v>29</v>
      </c>
      <c r="B34" s="7"/>
      <c r="C34" s="1"/>
      <c r="D34" s="11">
        <f>E34</f>
        <v>230952</v>
      </c>
      <c r="E34" s="66">
        <v>230952</v>
      </c>
      <c r="F34" s="67">
        <v>126196</v>
      </c>
      <c r="G34" s="67">
        <v>88480</v>
      </c>
      <c r="H34" s="67">
        <v>6814</v>
      </c>
      <c r="I34" s="67">
        <v>9462</v>
      </c>
      <c r="J34" s="67" t="s">
        <v>39</v>
      </c>
      <c r="K34" s="68">
        <v>82962</v>
      </c>
      <c r="M34" s="63">
        <v>82962</v>
      </c>
      <c r="N34" s="63">
        <v>0</v>
      </c>
      <c r="O34" s="62">
        <f t="shared" si="5"/>
        <v>82962</v>
      </c>
    </row>
    <row r="35" spans="1:15" ht="21" customHeight="1">
      <c r="A35" s="55" t="s">
        <v>30</v>
      </c>
      <c r="B35" s="7"/>
      <c r="C35" s="1"/>
      <c r="D35" s="11">
        <f>E35+J35</f>
        <v>1678373</v>
      </c>
      <c r="E35" s="66">
        <v>1578804</v>
      </c>
      <c r="F35" s="67">
        <v>740614</v>
      </c>
      <c r="G35" s="67">
        <v>732222</v>
      </c>
      <c r="H35" s="67">
        <v>37918</v>
      </c>
      <c r="I35" s="67">
        <v>67842</v>
      </c>
      <c r="J35" s="67">
        <v>99569</v>
      </c>
      <c r="K35" s="68">
        <v>376254</v>
      </c>
      <c r="M35" s="63">
        <v>376254</v>
      </c>
      <c r="N35" s="63">
        <v>0</v>
      </c>
      <c r="O35" s="62">
        <f t="shared" si="5"/>
        <v>376254</v>
      </c>
    </row>
    <row r="36" spans="1:15" ht="21" customHeight="1">
      <c r="A36" s="55" t="s">
        <v>31</v>
      </c>
      <c r="B36" s="7"/>
      <c r="C36" s="1"/>
      <c r="D36" s="11">
        <f>E36</f>
        <v>1316102</v>
      </c>
      <c r="E36" s="66">
        <v>1316102</v>
      </c>
      <c r="F36" s="67">
        <v>572568</v>
      </c>
      <c r="G36" s="67">
        <v>642690</v>
      </c>
      <c r="H36" s="67">
        <v>30336</v>
      </c>
      <c r="I36" s="67">
        <v>70508</v>
      </c>
      <c r="J36" s="67" t="s">
        <v>39</v>
      </c>
      <c r="K36" s="68">
        <v>296941</v>
      </c>
      <c r="M36" s="63">
        <v>296941</v>
      </c>
      <c r="N36" s="63">
        <v>0</v>
      </c>
      <c r="O36" s="62">
        <f t="shared" si="5"/>
        <v>296941</v>
      </c>
    </row>
    <row r="37" spans="1:15" ht="21" customHeight="1">
      <c r="A37" s="55" t="s">
        <v>32</v>
      </c>
      <c r="B37" s="7"/>
      <c r="C37" s="1"/>
      <c r="D37" s="11">
        <f>E37</f>
        <v>310700</v>
      </c>
      <c r="E37" s="66">
        <v>310700</v>
      </c>
      <c r="F37" s="67">
        <v>116135</v>
      </c>
      <c r="G37" s="67">
        <v>174410</v>
      </c>
      <c r="H37" s="67">
        <v>10026</v>
      </c>
      <c r="I37" s="67">
        <v>10129</v>
      </c>
      <c r="J37" s="67" t="s">
        <v>39</v>
      </c>
      <c r="K37" s="68">
        <v>105769</v>
      </c>
      <c r="M37" s="63">
        <v>105769</v>
      </c>
      <c r="N37" s="63">
        <v>0</v>
      </c>
      <c r="O37" s="62">
        <f t="shared" si="5"/>
        <v>105769</v>
      </c>
    </row>
    <row r="38" spans="1:15" ht="21" customHeight="1">
      <c r="A38" s="8"/>
      <c r="B38" s="9"/>
      <c r="C38" s="10"/>
      <c r="D38" s="22"/>
      <c r="E38" s="22"/>
      <c r="F38" s="22"/>
      <c r="G38" s="22"/>
      <c r="H38" s="22"/>
      <c r="I38" s="22"/>
      <c r="J38" s="22"/>
      <c r="K38" s="23"/>
      <c r="M38" s="19"/>
      <c r="N38" s="19"/>
      <c r="O38" s="21"/>
    </row>
    <row r="39" spans="1:15" ht="21" customHeight="1">
      <c r="A39" s="25"/>
      <c r="B39" s="26"/>
      <c r="C39" s="26"/>
      <c r="D39" s="11"/>
      <c r="E39" s="11"/>
      <c r="F39" s="11"/>
      <c r="G39" s="11"/>
      <c r="H39" s="11"/>
      <c r="I39" s="11"/>
      <c r="J39" s="11"/>
      <c r="K39" s="24"/>
      <c r="M39" s="19"/>
      <c r="N39" s="19"/>
      <c r="O39" s="21"/>
    </row>
    <row r="41" spans="13:14" ht="13.5">
      <c r="M41" s="20"/>
      <c r="N41" s="20"/>
    </row>
  </sheetData>
  <sheetProtection password="CCE9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kiyomi</dc:creator>
  <cp:keywords/>
  <dc:description/>
  <cp:lastModifiedBy>d12500</cp:lastModifiedBy>
  <cp:lastPrinted>2013-10-01T05:06:29Z</cp:lastPrinted>
  <dcterms:created xsi:type="dcterms:W3CDTF">2007-11-14T05:10:34Z</dcterms:created>
  <dcterms:modified xsi:type="dcterms:W3CDTF">2013-11-15T07:48:16Z</dcterms:modified>
  <cp:category/>
  <cp:version/>
  <cp:contentType/>
  <cp:contentStatus/>
</cp:coreProperties>
</file>