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220d320\10コロナ対策室\500 岡本フォルダ\30感染拡大防止支援事業\02補助金交付要綱\様式\ホームぺージ公開用\様式改正(R2.10.23)\"/>
    </mc:Choice>
  </mc:AlternateContent>
  <bookViews>
    <workbookView xWindow="2340" yWindow="0" windowWidth="20730" windowHeight="11760" activeTab="1"/>
  </bookViews>
  <sheets>
    <sheet name="所要額精算書（記載方法）" sheetId="39" r:id="rId1"/>
    <sheet name="事業実績報告（様式６）" sheetId="6" r:id="rId2"/>
    <sheet name="所要額精算書" sheetId="4" r:id="rId3"/>
    <sheet name="【賃金・報酬】領収書等貼付用紙" sheetId="25" r:id="rId4"/>
    <sheet name="【謝金】領収書等貼付用紙 " sheetId="31" r:id="rId5"/>
    <sheet name="【会議費】領収書等貼付用紙" sheetId="32" r:id="rId6"/>
    <sheet name="【旅費】領収書等貼付用紙 " sheetId="30" r:id="rId7"/>
    <sheet name="【需用費】領収書等貼付用紙  " sheetId="33" r:id="rId8"/>
    <sheet name="【役務費】領収書等貼付用紙 " sheetId="34" r:id="rId9"/>
    <sheet name="【委託料】領収書等貼付用紙  " sheetId="35" r:id="rId10"/>
    <sheet name="【使用料及び賃借料】領収書等貼付用紙" sheetId="36" r:id="rId11"/>
    <sheet name="【備品購入費】領収書等貼付用紙" sheetId="38" r:id="rId12"/>
    <sheet name="リスト" sheetId="8" r:id="rId13"/>
  </sheets>
  <externalReferences>
    <externalReference r:id="rId14"/>
  </externalReferences>
  <definedNames>
    <definedName name="_" localSheetId="1">[1]事業分類・区分!#REF!</definedName>
    <definedName name="_１_ア_小児初期救急センター運営事業" localSheetId="1">[1]【参考】算出区分!#REF!</definedName>
    <definedName name="_１_イ_共同利用型病院運営事業" localSheetId="1">[1]【参考】算出区分!#REF!</definedName>
    <definedName name="_１_ウ_ヘリコプター等添乗医師等確保事業" localSheetId="1">[1]【参考】算出区分!#REF!</definedName>
    <definedName name="_１_エ_救命救急センター運営事業" localSheetId="1">[1]【参考】算出区分!#REF!</definedName>
    <definedName name="_１_オ_小児救命救急センター運営事業" localSheetId="1">[1]【参考】算出区分!#REF!</definedName>
    <definedName name="_１_カ_ドクターヘリ導入促進事業" localSheetId="1">[1]【参考】算出区分!#REF!</definedName>
    <definedName name="_１_キ_救急救命士病院実習受入促進事業" localSheetId="1">[1]【参考】算出区分!#REF!</definedName>
    <definedName name="_１_ク_自動体外式除細動器_ＡＥＤ_の普及啓発事業" localSheetId="1">[1]【参考】算出区分!#REF!</definedName>
    <definedName name="_１_ケ_救急医療情報センター_広域災害・救急医療情報システム_運営事業" localSheetId="1">[1]【参考】算出区分!#REF!</definedName>
    <definedName name="_１_コ_救急・周産期医療情報システム機能強化事業" localSheetId="1">[1]【参考】算出区分!#REF!</definedName>
    <definedName name="_１_サ_救急患者退院コーディネーター事業" localSheetId="1">[1]【参考】算出区分!#REF!</definedName>
    <definedName name="_２_ア_周産期医療対策事業" localSheetId="1">[1]【参考】算出区分!#REF!</definedName>
    <definedName name="_２_イ_周産期母子医療センター運営事業" localSheetId="1">[1]【参考】算出区分!#REF!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_イ_日中一時支援事業" localSheetId="1">[1]【参考】算出区分!#REF!</definedName>
    <definedName name="_３_ア_外国人看護師候補者就労研修支援事業" localSheetId="1">[1]【参考】算出区分!#REF!</definedName>
    <definedName name="_３_イ_看護職員就業相談員派遣面接相談事業" localSheetId="1">[1]【参考】算出区分!#REF!</definedName>
    <definedName name="_３_ウ_助産師出向支援導入事業" localSheetId="1">[1]【参考】算出区分!#REF!</definedName>
    <definedName name="_４_歯科医療安全管理体制推進特別事業" localSheetId="1">[1]【参考】算出区分!#REF!</definedName>
    <definedName name="_５_院内感染地域支援ネットワ_ク事業" localSheetId="1">[1]【参考】算出区分!#REF!</definedName>
    <definedName name="_６_医療連携体制推進事業" localSheetId="1">[1]【参考】算出区分!#REF!</definedName>
    <definedName name="_７_ア_ア_休日夜間急患センター設備整備事業" localSheetId="1">[1]【参考】算出区分!#REF!</definedName>
    <definedName name="_７_ア_イ_小児初期救急センター設備整備事業" localSheetId="1">[1]【参考】算出区分!#REF!</definedName>
    <definedName name="_７_ア_ウ_病院群輪番制病院及び共同利用型病院設備整備事業" localSheetId="1">[1]【参考】算出区分!#REF!</definedName>
    <definedName name="_７_ア_エ_救命救急センター設備整備事業" localSheetId="1">[1]【参考】算出区分!#REF!</definedName>
    <definedName name="_７_ア_オ_高度救命救急センター設備整備事業" localSheetId="1">[1]【参考】算出区分!#REF!</definedName>
    <definedName name="_７_ア_カ_小児救急医療拠点病院設備整備事業" localSheetId="1">[1]【参考】算出区分!#REF!</definedName>
    <definedName name="_７_ア_キ_小児集中治療室設備整備事業" localSheetId="1">[1]【参考】算出区分!#REF!</definedName>
    <definedName name="_７_イ_小児救急遠隔医療設備整備事業" localSheetId="1">[1]【参考】算出区分!#REF!</definedName>
    <definedName name="_７_ウ_ア_小児医療施設設備整備事業" localSheetId="1">[1]【参考】算出区分!#REF!</definedName>
    <definedName name="_７_ウ_イ_周産期医療施設設備整備事業" localSheetId="1">[1]【参考】算出区分!#REF!</definedName>
    <definedName name="_７_ウ_ウ_地域療育支援施設設備整備事業" localSheetId="1">[1]【参考】算出区分!#REF!</definedName>
    <definedName name="_７_エ_共同利用施設設備整備事業_ア_公的医療機関等による共同利用施設" localSheetId="1">[1]【参考】算出区分!#REF!</definedName>
    <definedName name="_７_エ_共同利用施設設備整備事業_イ_地域医療支援病院の共同利用部門" localSheetId="1">[1]【参考】算出区分!#REF!</definedName>
    <definedName name="_７_オ_ウ_ＮＢＣ災害・テロ対策設備整備事業" localSheetId="1">[1]【参考】算出区分!#REF!</definedName>
    <definedName name="_７_オ_エ_航空搬送拠点臨時医療施設設備整備事業" localSheetId="1">[1]【参考】算出区分!#REF!</definedName>
    <definedName name="_７_ク_院内感染対策設備整備事業" localSheetId="1">[1]【参考】算出区分!#REF!</definedName>
    <definedName name="_７_ケ_環境調整室設備整備事業" localSheetId="1">[1]【参考】算出区分!#REF!</definedName>
    <definedName name="_７_コ_内視鏡訓練施設設備整備事業" localSheetId="1">[1]【参考】算出区分!#REF!</definedName>
    <definedName name="_７_サ_医療機関アクセス支援車整備事業" localSheetId="1">[1]【参考】算出区分!#REF!</definedName>
    <definedName name="_８_アスベスト除去等整備促進事業" localSheetId="1">[1]【参考】算出区分!#REF!</definedName>
    <definedName name="ＨＬＡ検査センター設備整備事業" localSheetId="1">[1]事業分類・区分!#REF!</definedName>
    <definedName name="ＮＢＣ災害・テロ対策設備整備事業" localSheetId="1">[1]事業分類・区分!#REF!</definedName>
    <definedName name="ＮＩＣＵ等長期入院児支援事業" localSheetId="1">[1]事業分類・区分!#REF!</definedName>
    <definedName name="_xlnm.Print_Area" localSheetId="9">'【委託料】領収書等貼付用紙  '!$A$1:$AD$10</definedName>
    <definedName name="_xlnm.Print_Area" localSheetId="5">【会議費】領収書等貼付用紙!$A$1:$AD$10</definedName>
    <definedName name="_xlnm.Print_Area" localSheetId="10">【使用料及び賃借料】領収書等貼付用紙!$A$1:$AD$10</definedName>
    <definedName name="_xlnm.Print_Area" localSheetId="4">'【謝金】領収書等貼付用紙 '!$A$1:$AD$10</definedName>
    <definedName name="_xlnm.Print_Area" localSheetId="7">'【需用費】領収書等貼付用紙  '!$A$1:$AD$10</definedName>
    <definedName name="_xlnm.Print_Area" localSheetId="3">【賃金・報酬】領収書等貼付用紙!$A$1:$AD$10</definedName>
    <definedName name="_xlnm.Print_Area" localSheetId="11">【備品購入費】領収書等貼付用紙!$A$1:$AD$10</definedName>
    <definedName name="_xlnm.Print_Area" localSheetId="8">'【役務費】領収書等貼付用紙 '!$A$1:$AD$10</definedName>
    <definedName name="_xlnm.Print_Area" localSheetId="6">'【旅費】領収書等貼付用紙 '!$A$1:$AD$10</definedName>
    <definedName name="_xlnm.Print_Area" localSheetId="1">'事業実績報告（様式６）'!$A$1:$W$41</definedName>
    <definedName name="_xlnm.Print_Area" localSheetId="2">所要額精算書!$A$2:$AD$48</definedName>
    <definedName name="_xlnm.Print_Area" localSheetId="0">'所要額精算書（記載方法）'!$A$2:$AT$48</definedName>
    <definedName name="アスベスト除去等整備促進事業" localSheetId="1">[1]事業分類・区分!#REF!</definedName>
    <definedName name="アスベスト対策事業" localSheetId="1">[1]事業分類・区分!#REF!</definedName>
    <definedName name="ドクターヘリ導入促進事業" localSheetId="1">[1]事業分類・区分!#REF!</definedName>
    <definedName name="ヘリコプター等添乗医師等確保事業" localSheetId="1">[1]事業分類・区分!#REF!</definedName>
    <definedName name="医療機関アクセス支援車整備事業" localSheetId="1">[1]事業分類・区分!#REF!</definedName>
    <definedName name="医療連携体制推進事業" localSheetId="1">[1]事業分類・区分!#REF!</definedName>
    <definedName name="院内感染対策設備整備事業" localSheetId="1">[1]事業分類・区分!#REF!</definedName>
    <definedName name="院内感染地域支援ネットワーク事業" localSheetId="1">[1]事業分類・区分!#REF!</definedName>
    <definedName name="外国人看護師候補者就労研修支援事業" localSheetId="1">[1]事業分類・区分!#REF!</definedName>
    <definedName name="環境調整室設備整備事業" localSheetId="1">[1]事業分類・区分!#REF!</definedName>
    <definedName name="看護職員確保対策事業" localSheetId="1">[1]事業分類・区分!#REF!</definedName>
    <definedName name="看護職員就業相談員派遣面接相談事業" localSheetId="1">[1]事業分類・区分!#REF!</definedName>
    <definedName name="休日夜間急患センター設備整備事業" localSheetId="1">[1]事業分類・区分!#REF!</definedName>
    <definedName name="救急・周産期医療情報システム機能強化事業" localSheetId="1">[1]事業分類・区分!#REF!</definedName>
    <definedName name="救急医療情報センター_広域災害・救急医療情報システム_運営事業" localSheetId="1">[1]事業分類・区分!#REF!</definedName>
    <definedName name="救急医療対策事業" localSheetId="1">[1]事業分類・区分!#REF!</definedName>
    <definedName name="救急患者退院コーディネーター事業" localSheetId="1">[1]事業分類・区分!#REF!</definedName>
    <definedName name="救急救命士病院実習受入促進事業" localSheetId="1">[1]事業分類・区分!#REF!</definedName>
    <definedName name="救命救急センター運営事業" localSheetId="1">[1]事業分類・区分!#REF!</definedName>
    <definedName name="救命救急センター設備整備事業" localSheetId="1">[1]事業分類・区分!#REF!</definedName>
    <definedName name="共同利用型病院運営事業" localSheetId="1">[1]事業分類・区分!#REF!</definedName>
    <definedName name="共同利用施設設備整備事業_公的医療機関等による共同利用施設_" localSheetId="1">[1]事業分類・区分!#REF!</definedName>
    <definedName name="共同利用施設設備整備事業_地域医療支援病院の共同利用部門_" localSheetId="1">[1]事業分類・区分!#REF!</definedName>
    <definedName name="航空搬送拠点臨時医療施設設備整備事業" localSheetId="1">[1]事業分類・区分!#REF!</definedName>
    <definedName name="高度救命救急センター設備整備事業" localSheetId="1">[1]事業分類・区分!#REF!</definedName>
    <definedName name="歯科医療安全管理体制推進特別事業" localSheetId="1">[1]事業分類・区分!#REF!</definedName>
    <definedName name="歯科保健医療対策事業" localSheetId="1">[1]事業分類・区分!#REF!</definedName>
    <definedName name="自動体外式除細動器_ＡＥＤ_の普及啓発事業" localSheetId="1">[1]事業分類・区分!#REF!</definedName>
    <definedName name="周産期医療施設設備整備事業" localSheetId="1">[1]事業分類・区分!#REF!</definedName>
    <definedName name="周産期医療対策事業" localSheetId="1">[1]事業分類・区分!#REF!</definedName>
    <definedName name="周産期医療対策事業等" localSheetId="1">[1]事業分類・区分!#REF!</definedName>
    <definedName name="周産期母子医療センター運営事業" localSheetId="1">[1]事業分類・区分!#REF!</definedName>
    <definedName name="助産師出向等支援導入事業" localSheetId="1">[1]事業分類・区分!#REF!</definedName>
    <definedName name="小児医療施設設備整備事業" localSheetId="1">[1]事業分類・区分!#REF!</definedName>
    <definedName name="小児救急医療拠点病院設備整備事業" localSheetId="1">[1]事業分類・区分!#REF!</definedName>
    <definedName name="小児救急遠隔医療設備整備事業" localSheetId="1">[1]事業分類・区分!#REF!</definedName>
    <definedName name="小児救命救急センター運営事業" localSheetId="1">[1]事業分類・区分!#REF!</definedName>
    <definedName name="小児集中治療室設備整備事業" localSheetId="1">[1]事業分類・区分!#REF!</definedName>
    <definedName name="小児初期救急センター運営事業" localSheetId="1">[1]事業分類・区分!#REF!</definedName>
    <definedName name="小児初期救急センター設備整備事業" localSheetId="1">[1]事業分類・区分!#REF!</definedName>
    <definedName name="人工腎臓装置不足地域設備整備事業" localSheetId="1">[1]事業分類・区分!#REF!</definedName>
    <definedName name="地域医療対策事業" localSheetId="1">[1]事業分類・区分!#REF!</definedName>
    <definedName name="地域療育支援施設設備整備事業" localSheetId="1">[1]事業分類・区分!#REF!</definedName>
    <definedName name="内視鏡訓練施設設備整備事業" localSheetId="1">[1]事業分類・区分!#REF!</definedName>
    <definedName name="病院群輪番制病院及び共同利用型病院設備整備事業" localSheetId="1">[1]事業分類・区分!#REF!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6" l="1"/>
  <c r="T12" i="6" l="1"/>
  <c r="T11" i="6"/>
  <c r="F7" i="25" l="1"/>
  <c r="Q4" i="38" l="1"/>
  <c r="Q4" i="36"/>
  <c r="Q4" i="35"/>
  <c r="Q4" i="34"/>
  <c r="Q4" i="33"/>
  <c r="Q4" i="30"/>
  <c r="Q4" i="32"/>
  <c r="Q4" i="31"/>
  <c r="R40" i="4"/>
  <c r="R42" i="4" s="1"/>
  <c r="R44" i="4" s="1"/>
  <c r="R45" i="4" s="1"/>
  <c r="Q4" i="25"/>
  <c r="M4" i="38"/>
  <c r="L4" i="38"/>
  <c r="K4" i="38"/>
  <c r="J4" i="38"/>
  <c r="I4" i="38"/>
  <c r="H4" i="38"/>
  <c r="G4" i="38"/>
  <c r="F4" i="38"/>
  <c r="E4" i="38"/>
  <c r="D4" i="38"/>
  <c r="M4" i="36"/>
  <c r="L4" i="36"/>
  <c r="K4" i="36"/>
  <c r="J4" i="36"/>
  <c r="I4" i="36"/>
  <c r="H4" i="36"/>
  <c r="G4" i="36"/>
  <c r="F4" i="36"/>
  <c r="E4" i="36"/>
  <c r="D4" i="36"/>
  <c r="M4" i="35"/>
  <c r="L4" i="35"/>
  <c r="K4" i="35"/>
  <c r="J4" i="35"/>
  <c r="I4" i="35"/>
  <c r="H4" i="35"/>
  <c r="G4" i="35"/>
  <c r="F4" i="35"/>
  <c r="E4" i="35"/>
  <c r="D4" i="35"/>
  <c r="M4" i="34"/>
  <c r="L4" i="34"/>
  <c r="K4" i="34"/>
  <c r="J4" i="34"/>
  <c r="I4" i="34"/>
  <c r="H4" i="34"/>
  <c r="G4" i="34"/>
  <c r="F4" i="34"/>
  <c r="E4" i="34"/>
  <c r="D4" i="34"/>
  <c r="M4" i="33"/>
  <c r="L4" i="33"/>
  <c r="K4" i="33"/>
  <c r="J4" i="33"/>
  <c r="I4" i="33"/>
  <c r="H4" i="33"/>
  <c r="G4" i="33"/>
  <c r="F4" i="33"/>
  <c r="E4" i="33"/>
  <c r="D4" i="33"/>
  <c r="M4" i="30"/>
  <c r="L4" i="30"/>
  <c r="K4" i="30"/>
  <c r="J4" i="30"/>
  <c r="I4" i="30"/>
  <c r="H4" i="30"/>
  <c r="G4" i="30"/>
  <c r="F4" i="30"/>
  <c r="E4" i="30"/>
  <c r="D4" i="30"/>
  <c r="M4" i="32"/>
  <c r="L4" i="32"/>
  <c r="K4" i="32"/>
  <c r="J4" i="32"/>
  <c r="I4" i="32"/>
  <c r="H4" i="32"/>
  <c r="G4" i="32"/>
  <c r="F4" i="32"/>
  <c r="E4" i="32"/>
  <c r="D4" i="32"/>
  <c r="M4" i="31"/>
  <c r="L4" i="31"/>
  <c r="K4" i="31"/>
  <c r="J4" i="31"/>
  <c r="I4" i="31"/>
  <c r="H4" i="31"/>
  <c r="G4" i="31"/>
  <c r="F4" i="31"/>
  <c r="E4" i="31"/>
  <c r="D4" i="31"/>
  <c r="E4" i="25"/>
  <c r="F4" i="25"/>
  <c r="G4" i="25"/>
  <c r="H4" i="25"/>
  <c r="I4" i="25"/>
  <c r="J4" i="25"/>
  <c r="K4" i="25"/>
  <c r="L4" i="25"/>
  <c r="M4" i="25"/>
  <c r="D4" i="25"/>
  <c r="F7" i="38"/>
  <c r="G7" i="36"/>
  <c r="F7" i="35"/>
  <c r="F7" i="34"/>
  <c r="F7" i="33"/>
  <c r="F7" i="30"/>
  <c r="F7" i="32"/>
  <c r="F7" i="31"/>
  <c r="S7" i="38" l="1"/>
  <c r="T7" i="36"/>
  <c r="S7" i="35"/>
  <c r="S7" i="34"/>
  <c r="S7" i="33"/>
  <c r="S7" i="30"/>
  <c r="S7" i="32"/>
  <c r="Q4" i="6"/>
  <c r="R40" i="39"/>
  <c r="L20" i="39"/>
  <c r="S7" i="31"/>
  <c r="S7" i="25"/>
  <c r="R42" i="39" l="1"/>
  <c r="R44" i="39" s="1"/>
  <c r="R45" i="39" s="1"/>
  <c r="G24" i="6" l="1"/>
  <c r="B7" i="6" l="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31" authorId="0" shapeId="0">
      <text>
        <r>
          <rPr>
            <b/>
            <sz val="18"/>
            <color indexed="81"/>
            <rFont val="Meiryo UI"/>
            <family val="3"/>
            <charset val="128"/>
          </rPr>
          <t>【支出済額（円）】</t>
        </r>
        <r>
          <rPr>
            <sz val="18"/>
            <color indexed="81"/>
            <rFont val="Meiryo UI"/>
            <family val="3"/>
            <charset val="128"/>
          </rPr>
          <t xml:space="preserve">
各科目に該当する支出済みの費用を入力してください。
なお、各科目に該当する費用について、例えば、以下のようなものが考えられます。
（あくまで例であり、</t>
        </r>
        <r>
          <rPr>
            <b/>
            <u/>
            <sz val="18"/>
            <color indexed="81"/>
            <rFont val="Meiryo UI"/>
            <family val="3"/>
            <charset val="128"/>
          </rPr>
          <t>感染拡大防止対策に要する費用に限られず、院内等での感染拡大を防ぎながら地域で求められる医療を提供するための診療体制確保等に要する費用について、幅広く補助の対象経費となります。</t>
        </r>
        <r>
          <rPr>
            <sz val="18"/>
            <color indexed="81"/>
            <rFont val="Meiryo UI"/>
            <family val="3"/>
            <charset val="128"/>
          </rPr>
          <t>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・役務費；職員の感染に係る保険料　等
・委託料；施設内の清掃委託、洗濯委託、消毒委託、検査委託、感染性廃棄物処理委託、レイアウト変更のための委託費用　等
・使用料及び賃借料；寝具リース料　等
・備品購入費；HEPAフィルター付き空気清浄機の購入費　等</t>
        </r>
      </text>
    </comment>
    <comment ref="R40" authorId="0" shapeId="0">
      <text>
        <r>
          <rPr>
            <b/>
            <sz val="16"/>
            <color indexed="81"/>
            <rFont val="Meiryo UI"/>
            <family val="3"/>
            <charset val="128"/>
          </rPr>
          <t xml:space="preserve">【合計支出額】
</t>
        </r>
        <r>
          <rPr>
            <sz val="16"/>
            <color indexed="81"/>
            <rFont val="Meiryo UI"/>
            <family val="3"/>
            <charset val="128"/>
          </rPr>
          <t>自動計算されます。</t>
        </r>
      </text>
    </comment>
    <comment ref="R42" authorId="0" shapeId="0">
      <text>
        <r>
          <rPr>
            <b/>
            <sz val="16"/>
            <color indexed="81"/>
            <rFont val="Meiryo UI"/>
            <family val="3"/>
            <charset val="128"/>
          </rPr>
          <t>【支出合計額-収入額】</t>
        </r>
        <r>
          <rPr>
            <sz val="16"/>
            <color indexed="81"/>
            <rFont val="Meiryo UI"/>
            <family val="3"/>
            <charset val="128"/>
          </rPr>
          <t xml:space="preserve">
自答計算されます。
本補助金以外の寄付金やその他の収入が本事業の支出に対して用いられる場合は、その額を差し引いた額が、補助の対象となります。
なお、</t>
        </r>
        <r>
          <rPr>
            <b/>
            <u/>
            <sz val="16"/>
            <color indexed="81"/>
            <rFont val="Meiryo UI"/>
            <family val="3"/>
            <charset val="128"/>
          </rPr>
          <t>この額が補助上限額よりも大きな額になっても差し支えありません</t>
        </r>
        <r>
          <rPr>
            <sz val="16"/>
            <color indexed="81"/>
            <rFont val="Meiryo UI"/>
            <family val="3"/>
            <charset val="128"/>
          </rPr>
          <t>。</t>
        </r>
      </text>
    </comment>
    <comment ref="R43" authorId="0" shapeId="0">
      <text>
        <r>
          <rPr>
            <b/>
            <sz val="16"/>
            <color indexed="81"/>
            <rFont val="Meiryo UI"/>
            <family val="3"/>
            <charset val="128"/>
          </rPr>
          <t>【補助金交付決定額】</t>
        </r>
        <r>
          <rPr>
            <sz val="16"/>
            <color indexed="81"/>
            <rFont val="Meiryo UI"/>
            <family val="3"/>
            <charset val="128"/>
          </rPr>
          <t xml:space="preserve">
必ず交付決定通知書に記載のある額と同じ額を入力して下さい。
交付決定通知書と異なる額を入力された場合、再提出等が必要になる場合があります。</t>
        </r>
      </text>
    </comment>
    <comment ref="R44" authorId="0" shapeId="0">
      <text>
        <r>
          <rPr>
            <b/>
            <sz val="16"/>
            <color indexed="81"/>
            <rFont val="Meiryo UI"/>
            <family val="3"/>
            <charset val="128"/>
          </rPr>
          <t>【補助金交付確定額】</t>
        </r>
        <r>
          <rPr>
            <sz val="16"/>
            <color indexed="81"/>
            <rFont val="Meiryo UI"/>
            <family val="3"/>
            <charset val="128"/>
          </rPr>
          <t xml:space="preserve">
自動計算されます。</t>
        </r>
      </text>
    </comment>
    <comment ref="R45" authorId="0" shapeId="0">
      <text>
        <r>
          <rPr>
            <b/>
            <sz val="16"/>
            <color indexed="81"/>
            <rFont val="Meiryo UI"/>
            <family val="3"/>
            <charset val="128"/>
          </rPr>
          <t xml:space="preserve">【精算額】
</t>
        </r>
        <r>
          <rPr>
            <sz val="16"/>
            <color indexed="81"/>
            <rFont val="Meiryo UI"/>
            <family val="3"/>
            <charset val="128"/>
          </rPr>
          <t xml:space="preserve">精算額が「0」でない場合は、精算（補助金の返還）が必要となります。
</t>
        </r>
        <r>
          <rPr>
            <b/>
            <u/>
            <sz val="18"/>
            <color indexed="81"/>
            <rFont val="Meiryo UI"/>
            <family val="3"/>
            <charset val="128"/>
          </rPr>
          <t>対象となる可能性のある支出の報告漏れがないかご確認下さい。</t>
        </r>
      </text>
    </comment>
  </commentList>
</comments>
</file>

<file path=xl/comments2.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標準的なモデルの事業実施計画書（様式2-1）では、医療機関コードを入力すると、「施設名称」も自動的に表示されるよう設定されておりましたが、本様式では手入力してください。</t>
        </r>
      </text>
    </comment>
  </commentList>
</comments>
</file>

<file path=xl/sharedStrings.xml><?xml version="1.0" encoding="utf-8"?>
<sst xmlns="http://schemas.openxmlformats.org/spreadsheetml/2006/main" count="265" uniqueCount="196">
  <si>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</si>
  <si>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</si>
  <si>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</si>
  <si>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</si>
  <si>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</si>
  <si>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</si>
  <si>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</si>
  <si>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</si>
  <si>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</si>
  <si>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</si>
  <si>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</si>
  <si>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</si>
  <si>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</si>
  <si>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</si>
  <si>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</si>
  <si>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</si>
  <si>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</si>
  <si>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</si>
  <si>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</si>
  <si>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</si>
  <si>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</si>
  <si>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</si>
  <si>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</si>
  <si>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</si>
  <si>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</si>
  <si>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</si>
  <si>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</si>
  <si>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</si>
  <si>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</si>
  <si>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</si>
  <si>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</si>
  <si>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</si>
  <si>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</si>
  <si>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</si>
  <si>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</si>
  <si>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</si>
  <si>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</si>
  <si>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</si>
  <si>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</si>
  <si>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</si>
  <si>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</si>
  <si>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</si>
  <si>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</si>
  <si>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</si>
  <si>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</si>
  <si>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</si>
  <si>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</si>
  <si>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</si>
  <si>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</si>
  <si>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</si>
  <si>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</si>
  <si>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</si>
  <si>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</si>
  <si>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</si>
  <si>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</si>
  <si>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</si>
  <si>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</si>
  <si>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</si>
  <si>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</si>
  <si>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</si>
  <si>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</si>
  <si>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</si>
  <si>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</si>
  <si>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</si>
  <si>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</si>
  <si>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</si>
  <si>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</si>
  <si>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</si>
  <si>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</si>
  <si>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</si>
  <si>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</si>
  <si>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</si>
  <si>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</si>
  <si>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</si>
  <si>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</si>
  <si>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</si>
  <si>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</si>
  <si>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</si>
  <si>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</si>
  <si>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</si>
  <si>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</si>
  <si>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</si>
  <si>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</si>
  <si>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</si>
  <si>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</si>
  <si>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</si>
  <si>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</si>
  <si>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</si>
  <si>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</si>
  <si>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</si>
  <si>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</si>
  <si>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</si>
  <si>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</si>
  <si>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</si>
  <si>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</si>
  <si>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</si>
  <si>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</si>
  <si>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</si>
  <si>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</si>
  <si>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</si>
  <si>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</si>
  <si>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</si>
  <si>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</si>
  <si>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</si>
  <si>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</si>
  <si>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</si>
  <si>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</si>
  <si>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</si>
  <si>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</si>
  <si>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</si>
  <si>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</si>
  <si>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</si>
  <si>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</si>
  <si>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</si>
  <si>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</si>
  <si>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</si>
  <si>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</si>
  <si>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</si>
  <si>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</si>
  <si>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</si>
  <si>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</si>
  <si>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</si>
  <si>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</si>
  <si>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</si>
  <si>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</si>
  <si>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</si>
  <si>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</si>
  <si>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</si>
  <si>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</si>
  <si>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</si>
  <si>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8"/>
  </si>
  <si>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</si>
  <si>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</si>
  <si>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</si>
  <si>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</si>
  <si>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</si>
  <si>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</si>
  <si>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⑥_補助金交付確定額（円）(④と⑤のいずれか小さい額）
</t>
    </r>
    <r>
      <rPr>
        <b/>
        <u/>
        <sz val="14"/>
        <rFont val="游ゴシック"/>
        <family val="3"/>
        <charset val="128"/>
        <scheme val="minor"/>
      </rPr>
      <t>（1000円未満切捨）</t>
    </r>
    <rPh sb="2" eb="5">
      <t>ホジョキン</t>
    </rPh>
    <rPh sb="5" eb="7">
      <t>コウフ</t>
    </rPh>
    <rPh sb="7" eb="9">
      <t>カクテイ</t>
    </rPh>
    <rPh sb="9" eb="10">
      <t>ガク</t>
    </rPh>
    <rPh sb="11" eb="12">
      <t>エン</t>
    </rPh>
    <rPh sb="22" eb="23">
      <t>チイ</t>
    </rPh>
    <rPh sb="25" eb="26">
      <t>ガク</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</si>
  <si>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</si>
  <si>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</si>
  <si>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</si>
  <si>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１　精　算　額</t>
    <rPh sb="2" eb="3">
      <t>セイ</t>
    </rPh>
    <rPh sb="4" eb="5">
      <t>サン</t>
    </rPh>
    <phoneticPr fontId="17"/>
  </si>
  <si>
    <t>【賃金・報酬】領収書等貼付用紙_医療機関・薬局等における感染拡大防止等支援事業</t>
    <rPh sb="7" eb="10">
      <t>リョウシュウショ</t>
    </rPh>
    <rPh sb="10" eb="11">
      <t>トウ</t>
    </rPh>
    <rPh sb="11" eb="13">
      <t>チョウフ</t>
    </rPh>
    <rPh sb="13" eb="15">
      <t>ヨウシ</t>
    </rPh>
    <phoneticPr fontId="2"/>
  </si>
  <si>
    <t>【新型コロナウイルス感染症に対応した感染拡大防止対策や診療体制確保等に要した費用】</t>
    <rPh sb="33" eb="34">
      <t>トウ</t>
    </rPh>
    <phoneticPr fontId="2"/>
  </si>
  <si>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2"/>
  </si>
  <si>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2"/>
  </si>
  <si>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2"/>
  </si>
  <si>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2"/>
  </si>
  <si>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2"/>
  </si>
  <si>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2"/>
  </si>
  <si>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2"/>
  </si>
  <si>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2"/>
  </si>
  <si>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2"/>
  </si>
  <si>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2"/>
  </si>
  <si>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2"/>
  </si>
  <si>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2"/>
  </si>
  <si>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2"/>
  </si>
  <si>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2"/>
  </si>
  <si>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2"/>
  </si>
  <si>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2"/>
  </si>
  <si>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</si>
  <si>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</si>
  <si>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</si>
  <si>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</si>
  <si>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</si>
  <si>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</si>
  <si>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</si>
  <si>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中央区日本橋○-○-○</t>
    <rPh sb="0" eb="3">
      <t>チュウオウク</t>
    </rPh>
    <rPh sb="3" eb="6">
      <t>ニホンバシ</t>
    </rPh>
    <phoneticPr fontId="2"/>
  </si>
  <si>
    <t>領収書等の合計額</t>
    <rPh sb="0" eb="3">
      <t>リョウシュウショ</t>
    </rPh>
    <rPh sb="3" eb="4">
      <t>トウ</t>
    </rPh>
    <rPh sb="5" eb="8">
      <t>ゴウケイガク</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</si>
  <si>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</si>
  <si>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</si>
  <si>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</si>
  <si>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</si>
  <si>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</si>
  <si>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領収書、納品書、振込額がわかる資料（通帳の写しなど）等、
支出内容とその金額が証明できる資料を貼付すること</t>
    <rPh sb="44" eb="46">
      <t>シリョウ</t>
    </rPh>
    <rPh sb="47" eb="49">
      <t>チョウフ</t>
    </rPh>
    <phoneticPr fontId="2"/>
  </si>
  <si>
    <t>様式6</t>
    <rPh sb="0" eb="2">
      <t>ヨウシキ</t>
    </rPh>
    <phoneticPr fontId="2"/>
  </si>
  <si>
    <t>　</t>
    <phoneticPr fontId="2"/>
  </si>
  <si>
    <t>　第　　　　　号</t>
    <rPh sb="1" eb="2">
      <t>ダイ</t>
    </rPh>
    <rPh sb="7" eb="8">
      <t>ゴウ</t>
    </rPh>
    <phoneticPr fontId="2"/>
  </si>
  <si>
    <t>令和２年度医療機関・薬局等における感染拡大防止等支援事業費補助金の実績報告について</t>
    <rPh sb="5" eb="7">
      <t>イリョウ</t>
    </rPh>
    <rPh sb="7" eb="9">
      <t>キカン</t>
    </rPh>
    <rPh sb="28" eb="29">
      <t>ヒ</t>
    </rPh>
    <rPh sb="29" eb="32">
      <t>ホジョキン</t>
    </rPh>
    <rPh sb="33" eb="35">
      <t>ジッセキ</t>
    </rPh>
    <rPh sb="35" eb="37">
      <t>ホウコク</t>
    </rPh>
    <phoneticPr fontId="2"/>
  </si>
  <si>
    <t>　標記補助金について、次のとおり関係書類を添えて報告します。</t>
    <rPh sb="1" eb="3">
      <t>ヒョウキ</t>
    </rPh>
    <rPh sb="3" eb="6">
      <t>ホジョキン</t>
    </rPh>
    <rPh sb="11" eb="12">
      <t>ツギ</t>
    </rPh>
    <rPh sb="24" eb="26">
      <t>ホウコク</t>
    </rPh>
    <phoneticPr fontId="17"/>
  </si>
  <si>
    <t>記</t>
    <rPh sb="0" eb="1">
      <t>キ</t>
    </rPh>
    <phoneticPr fontId="2"/>
  </si>
  <si>
    <t>３　添付書類</t>
    <rPh sb="2" eb="4">
      <t>テンプ</t>
    </rPh>
    <rPh sb="4" eb="6">
      <t>ショルイ</t>
    </rPh>
    <phoneticPr fontId="17"/>
  </si>
  <si>
    <t>（１）　令和２年度歳入歳出決算（見込）書（抄本）</t>
    <rPh sb="4" eb="6">
      <t>レイワ</t>
    </rPh>
    <rPh sb="7" eb="9">
      <t>ネンド</t>
    </rPh>
    <rPh sb="9" eb="11">
      <t>サイニュウ</t>
    </rPh>
    <rPh sb="11" eb="13">
      <t>サイシュツ</t>
    </rPh>
    <rPh sb="13" eb="15">
      <t>ケッサン</t>
    </rPh>
    <rPh sb="16" eb="18">
      <t>ミコミ</t>
    </rPh>
    <rPh sb="19" eb="20">
      <t>ショ</t>
    </rPh>
    <rPh sb="21" eb="23">
      <t>ショウホン</t>
    </rPh>
    <phoneticPr fontId="2"/>
  </si>
  <si>
    <t>（２）　その他参考となる書類（領収書等貼付用紙）</t>
    <rPh sb="6" eb="7">
      <t>タ</t>
    </rPh>
    <rPh sb="7" eb="9">
      <t>サンコウ</t>
    </rPh>
    <rPh sb="12" eb="14">
      <t>ショルイ</t>
    </rPh>
    <rPh sb="15" eb="18">
      <t>リョウシュウショ</t>
    </rPh>
    <rPh sb="18" eb="19">
      <t>ナド</t>
    </rPh>
    <rPh sb="19" eb="21">
      <t>チョウフ</t>
    </rPh>
    <rPh sb="21" eb="23">
      <t>ヨウシ</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</si>
  <si>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本用紙を印刷していただき、対象期間（令和２年４月１日から令和３年３月31日）に、支出した賃金・報酬の額がわかる書類（領収書等）の写しを貼付して下さい。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チンギン</t>
    </rPh>
    <rPh sb="63" eb="65">
      <t>ホウシュウ</t>
    </rPh>
    <rPh sb="66" eb="67">
      <t>ガク</t>
    </rPh>
    <rPh sb="71" eb="73">
      <t>ショルイ</t>
    </rPh>
    <rPh sb="74" eb="77">
      <t>リョウシュウショ</t>
    </rPh>
    <rPh sb="77" eb="78">
      <t>トウ</t>
    </rPh>
    <rPh sb="80" eb="81">
      <t>ウツ</t>
    </rPh>
    <rPh sb="83" eb="85">
      <t>チョウフ</t>
    </rPh>
    <rPh sb="87" eb="88">
      <t>クダ</t>
    </rPh>
    <rPh sb="92" eb="94">
      <t>チョウフ</t>
    </rPh>
    <rPh sb="95" eb="96">
      <t>サイ</t>
    </rPh>
    <rPh sb="99" eb="102">
      <t>リョウシュウショ</t>
    </rPh>
    <rPh sb="102" eb="103">
      <t>ナド</t>
    </rPh>
    <rPh sb="104" eb="106">
      <t>ヒヅケ</t>
    </rPh>
    <rPh sb="107" eb="109">
      <t>カクニン</t>
    </rPh>
    <rPh sb="115" eb="116">
      <t>ハ</t>
    </rPh>
    <rPh sb="117" eb="118">
      <t>ツ</t>
    </rPh>
    <rPh sb="120" eb="121">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</si>
  <si>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本用紙を印刷していただき、対象期間（令和２年４月１日から令和３年３月31日）に、支出した謝金の額がわかる書類（領収書等）の写しを貼付して下さい。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シャキン</t>
    </rPh>
    <rPh sb="63" eb="64">
      <t>ガク</t>
    </rPh>
    <rPh sb="68" eb="70">
      <t>ショルイ</t>
    </rPh>
    <rPh sb="71" eb="74">
      <t>リョウシュウショ</t>
    </rPh>
    <rPh sb="74" eb="75">
      <t>トウ</t>
    </rPh>
    <rPh sb="77" eb="78">
      <t>ウツ</t>
    </rPh>
    <rPh sb="80" eb="82">
      <t>チョウフ</t>
    </rPh>
    <rPh sb="84" eb="85">
      <t>クダ</t>
    </rPh>
    <rPh sb="89" eb="91">
      <t>チョウフ</t>
    </rPh>
    <rPh sb="92" eb="93">
      <t>サイ</t>
    </rPh>
    <rPh sb="96" eb="99">
      <t>リョウシュウショ</t>
    </rPh>
    <rPh sb="99" eb="100">
      <t>ナド</t>
    </rPh>
    <rPh sb="101" eb="103">
      <t>ヒヅケ</t>
    </rPh>
    <rPh sb="104" eb="106">
      <t>カクニン</t>
    </rPh>
    <rPh sb="112" eb="113">
      <t>ハ</t>
    </rPh>
    <rPh sb="114" eb="115">
      <t>ツ</t>
    </rPh>
    <rPh sb="117" eb="118">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</si>
  <si>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本用紙を印刷していただき、対象期間（令和２年４月１日から令和３年３月31日）に、支出した会議費の額がわかる書類（領収書等）の写しを貼付して下さい。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カイギヒ</t>
    </rPh>
    <rPh sb="64" eb="65">
      <t>ガク</t>
    </rPh>
    <rPh sb="69" eb="71">
      <t>ショルイ</t>
    </rPh>
    <rPh sb="72" eb="75">
      <t>リョウシュウショ</t>
    </rPh>
    <rPh sb="75" eb="76">
      <t>トウ</t>
    </rPh>
    <rPh sb="78" eb="79">
      <t>ウツ</t>
    </rPh>
    <rPh sb="81" eb="83">
      <t>チョウフ</t>
    </rPh>
    <rPh sb="85" eb="86">
      <t>クダ</t>
    </rPh>
    <rPh sb="90" eb="92">
      <t>チョウフ</t>
    </rPh>
    <rPh sb="93" eb="94">
      <t>サイ</t>
    </rPh>
    <rPh sb="97" eb="100">
      <t>リョウシュウショ</t>
    </rPh>
    <rPh sb="100" eb="101">
      <t>ナド</t>
    </rPh>
    <rPh sb="102" eb="104">
      <t>ヒヅケ</t>
    </rPh>
    <rPh sb="105" eb="107">
      <t>カクニン</t>
    </rPh>
    <rPh sb="113" eb="114">
      <t>ハ</t>
    </rPh>
    <rPh sb="115" eb="116">
      <t>ツ</t>
    </rPh>
    <rPh sb="118" eb="119">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</si>
  <si>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本用紙を印刷していただき、対象期間（令和２年４月１日から令和３年３月31日）に、支出した旅費の額がわかる書類（領収書等）の写しを貼付して下さい。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リョヒ</t>
    </rPh>
    <rPh sb="63" eb="64">
      <t>ガク</t>
    </rPh>
    <rPh sb="68" eb="70">
      <t>ショルイ</t>
    </rPh>
    <rPh sb="71" eb="74">
      <t>リョウシュウショ</t>
    </rPh>
    <rPh sb="74" eb="75">
      <t>トウ</t>
    </rPh>
    <rPh sb="77" eb="78">
      <t>ウツ</t>
    </rPh>
    <rPh sb="80" eb="82">
      <t>チョウフ</t>
    </rPh>
    <rPh sb="84" eb="85">
      <t>クダ</t>
    </rPh>
    <rPh sb="89" eb="91">
      <t>チョウフ</t>
    </rPh>
    <rPh sb="92" eb="93">
      <t>サイ</t>
    </rPh>
    <rPh sb="96" eb="100">
      <t>リョウシュウショナド</t>
    </rPh>
    <rPh sb="101" eb="103">
      <t>ヒヅケ</t>
    </rPh>
    <rPh sb="104" eb="106">
      <t>カクニン</t>
    </rPh>
    <rPh sb="112" eb="113">
      <t>ハ</t>
    </rPh>
    <rPh sb="114" eb="115">
      <t>ツ</t>
    </rPh>
    <rPh sb="117" eb="118">
      <t>シタ</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</si>
  <si>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本用紙を印刷していただき、対象期間（令和２年４月１日から令和３年３月31日）に、支出した需要費の額がわかる書類（領収書等）の写しを貼付して下さい。
貼付の際には、領収書等は日付が確認できるように貼り付けて下さい。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ジュヨウ</t>
    </rPh>
    <rPh sb="62" eb="63">
      <t>ヒ</t>
    </rPh>
    <rPh sb="64" eb="65">
      <t>ガク</t>
    </rPh>
    <rPh sb="69" eb="71">
      <t>ショルイ</t>
    </rPh>
    <rPh sb="72" eb="75">
      <t>リョウシュウショ</t>
    </rPh>
    <rPh sb="75" eb="76">
      <t>トウ</t>
    </rPh>
    <rPh sb="78" eb="79">
      <t>ウツ</t>
    </rPh>
    <rPh sb="81" eb="83">
      <t>チョウフ</t>
    </rPh>
    <rPh sb="85" eb="86">
      <t>クダ</t>
    </rPh>
    <rPh sb="90" eb="92">
      <t>チョウフ</t>
    </rPh>
    <rPh sb="93" eb="94">
      <t>サイ</t>
    </rPh>
    <rPh sb="97" eb="100">
      <t>リョウシュウショ</t>
    </rPh>
    <rPh sb="100" eb="101">
      <t>ナドハ</t>
    </rPh>
    <rPh sb="102" eb="116">
      <t>リツ</t>
    </rPh>
    <rPh sb="118" eb="119">
      <t>シタ</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</si>
  <si>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本用紙を印刷していただき、対象期間（令和２年４月１日から令和３年３月31日）に、支出した役務費の額がわかる書類（領収書等）の写しを貼付して下さい。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エキム</t>
    </rPh>
    <rPh sb="62" eb="63">
      <t>ヒ</t>
    </rPh>
    <rPh sb="64" eb="65">
      <t>ガク</t>
    </rPh>
    <rPh sb="69" eb="71">
      <t>ショルイ</t>
    </rPh>
    <rPh sb="72" eb="75">
      <t>リョウシュウショ</t>
    </rPh>
    <rPh sb="75" eb="76">
      <t>トウ</t>
    </rPh>
    <rPh sb="78" eb="79">
      <t>ウツ</t>
    </rPh>
    <rPh sb="81" eb="83">
      <t>チョウフ</t>
    </rPh>
    <rPh sb="85" eb="86">
      <t>クダ</t>
    </rPh>
    <rPh sb="90" eb="92">
      <t>チョウフ</t>
    </rPh>
    <rPh sb="93" eb="94">
      <t>サイ</t>
    </rPh>
    <rPh sb="97" eb="100">
      <t>リョウシュウショ</t>
    </rPh>
    <rPh sb="100" eb="101">
      <t>ナドハ</t>
    </rPh>
    <rPh sb="102" eb="116">
      <t>リツ</t>
    </rPh>
    <rPh sb="118" eb="119">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</si>
  <si>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本用紙を印刷していただき、対象期間（令和２年４月１日から令和３年３月31日）に、支出した委託料の額がわかる書類（領収書等）の写しを貼付して下さい。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イタクリョウ</t>
    </rPh>
    <rPh sb="64" eb="65">
      <t>ガク</t>
    </rPh>
    <rPh sb="69" eb="71">
      <t>ショルイ</t>
    </rPh>
    <rPh sb="72" eb="75">
      <t>リョウシュウショ</t>
    </rPh>
    <rPh sb="75" eb="76">
      <t>トウ</t>
    </rPh>
    <rPh sb="78" eb="79">
      <t>ウツ</t>
    </rPh>
    <rPh sb="81" eb="83">
      <t>チョウフ</t>
    </rPh>
    <rPh sb="85" eb="86">
      <t>クダ</t>
    </rPh>
    <rPh sb="90" eb="92">
      <t>チョウフ</t>
    </rPh>
    <rPh sb="93" eb="94">
      <t>サイ</t>
    </rPh>
    <rPh sb="97" eb="100">
      <t>リョウシュウショ</t>
    </rPh>
    <rPh sb="100" eb="101">
      <t>ナドハ</t>
    </rPh>
    <rPh sb="102" eb="116">
      <t>リツ</t>
    </rPh>
    <rPh sb="118" eb="119">
      <t>シタ</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</si>
  <si>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使用料及び賃借料の額がわかる書類（領収書等）の写しを貼付して下さい。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シヨウリョウ</t>
    </rPh>
    <rPh sb="63" eb="64">
      <t>オヨ</t>
    </rPh>
    <rPh sb="65" eb="68">
      <t>チンシャクリョウ</t>
    </rPh>
    <rPh sb="69" eb="70">
      <t>ガク</t>
    </rPh>
    <rPh sb="74" eb="76">
      <t>ショルイ</t>
    </rPh>
    <rPh sb="77" eb="80">
      <t>リョウシュウショ</t>
    </rPh>
    <rPh sb="80" eb="81">
      <t>トウ</t>
    </rPh>
    <rPh sb="83" eb="84">
      <t>ウツ</t>
    </rPh>
    <rPh sb="86" eb="88">
      <t>チョウフ</t>
    </rPh>
    <rPh sb="90" eb="91">
      <t>クダ</t>
    </rPh>
    <rPh sb="94" eb="96">
      <t>チョウフ</t>
    </rPh>
    <rPh sb="97" eb="98">
      <t>サイ</t>
    </rPh>
    <rPh sb="101" eb="104">
      <t>リョウシュウショ</t>
    </rPh>
    <rPh sb="104" eb="105">
      <t>ナドハ</t>
    </rPh>
    <rPh sb="106" eb="120">
      <t>リツ</t>
    </rPh>
    <rPh sb="122" eb="123">
      <t>シタ</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</si>
  <si>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本用紙を印刷していただき、対象期間（令和２年４月１日から令和３年３月31日）に、支出した備品購入費の額がわかる書類（領収書等）の写しを貼付して下さい。
貼付の際には、領収書等の日付が確認できるように貼り付けて下さい。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ビヒン</t>
    </rPh>
    <rPh sb="62" eb="64">
      <t>コウニュウ</t>
    </rPh>
    <rPh sb="64" eb="65">
      <t>ヒ</t>
    </rPh>
    <rPh sb="66" eb="67">
      <t>ガク</t>
    </rPh>
    <rPh sb="71" eb="73">
      <t>ショルイ</t>
    </rPh>
    <rPh sb="74" eb="77">
      <t>リョウシュウショ</t>
    </rPh>
    <rPh sb="77" eb="78">
      <t>トウ</t>
    </rPh>
    <rPh sb="80" eb="81">
      <t>ウツ</t>
    </rPh>
    <rPh sb="83" eb="85">
      <t>チョウフ</t>
    </rPh>
    <rPh sb="87" eb="88">
      <t>クダ</t>
    </rPh>
    <rPh sb="92" eb="94">
      <t>チョウフ</t>
    </rPh>
    <rPh sb="95" eb="96">
      <t>サイ</t>
    </rPh>
    <rPh sb="99" eb="102">
      <t>リョウシュウショ</t>
    </rPh>
    <rPh sb="102" eb="103">
      <t>ナドハ</t>
    </rPh>
    <rPh sb="104" eb="118">
      <t>リツ</t>
    </rPh>
    <rPh sb="120" eb="121">
      <t>クダ</t>
    </rPh>
    <phoneticPr fontId="2"/>
  </si>
  <si>
    <t>所要額精算書_医療機関・薬局等における感染拡大防止等支援事業</t>
    <rPh sb="0" eb="2">
      <t>ショヨウ</t>
    </rPh>
    <rPh sb="2" eb="3">
      <t>ガク</t>
    </rPh>
    <rPh sb="3" eb="6">
      <t>セイサンショ</t>
    </rPh>
    <rPh sb="5" eb="6">
      <t>ショ</t>
    </rPh>
    <phoneticPr fontId="2"/>
  </si>
  <si>
    <t>２　所要額精算書</t>
    <rPh sb="2" eb="5">
      <t>ショヨウガク</t>
    </rPh>
    <rPh sb="5" eb="8">
      <t>セイサンショ</t>
    </rPh>
    <phoneticPr fontId="17"/>
  </si>
  <si>
    <t>所要額精算書_医療機関・薬局等における感染拡大防止等支援事業</t>
    <rPh sb="0" eb="2">
      <t>ショヨウ</t>
    </rPh>
    <rPh sb="2" eb="3">
      <t>ガク</t>
    </rPh>
    <rPh sb="3" eb="5">
      <t>セイサン</t>
    </rPh>
    <rPh sb="5" eb="6">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</si>
</sst>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411]ggge&quot;年&quot;m&quot;月&quot;d&quot;日&quot;;@"/>
    <numFmt numFmtId="178" formatCode="&quot;金&quot;\ #,##0\ &quot;円&quot;_ ;[Red]\-#,##0\ "/>
  </numFmts>
  <fonts count="5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6"/>
      <name val="ＭＳ Ｐゴシック"/>
      <family val="3"/>
      <charset val="128"/>
    </font>
    <font>
      <sz val="16"/>
      <color theme="1"/>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sz val="18"/>
      <color rgb="FFFF0000"/>
      <name val="游ゴシック"/>
      <family val="2"/>
      <charset val="128"/>
      <scheme val="minor"/>
    </font>
    <font>
      <b/>
      <sz val="16"/>
      <color indexed="81"/>
      <name val="Meiryo UI"/>
      <family val="3"/>
      <charset val="128"/>
    </font>
    <font>
      <sz val="16"/>
      <color indexed="81"/>
      <name val="Meiryo UI"/>
      <family val="3"/>
      <charset val="128"/>
    </font>
    <font>
      <b/>
      <sz val="18"/>
      <color indexed="81"/>
      <name val="Meiryo UI"/>
      <family val="3"/>
      <charset val="128"/>
    </font>
    <font>
      <sz val="18"/>
      <color indexed="81"/>
      <name val="Meiryo UI"/>
      <family val="3"/>
      <charset val="128"/>
    </font>
    <font>
      <b/>
      <u/>
      <sz val="16"/>
      <color indexed="81"/>
      <name val="Meiryo UI"/>
      <family val="3"/>
      <charset val="128"/>
    </font>
    <font>
      <b/>
      <u/>
      <sz val="18"/>
      <color indexed="81"/>
      <name val="Meiryo UI"/>
      <family val="3"/>
      <charset val="128"/>
    </font>
    <font>
      <b/>
      <u/>
      <sz val="16"/>
      <color theme="1"/>
      <name val="游ゴシック"/>
      <family val="3"/>
      <charset val="128"/>
      <scheme val="minor"/>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b/>
      <sz val="14"/>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1" fillId="0" borderId="0">
      <alignment vertical="center"/>
    </xf>
  </cellStyleXfs>
  <cellXfs count="272">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4"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wrapText="1"/>
      <protection hidden="1"/>
    </xf>
    <xf numFmtId="38" fontId="12" fillId="0" borderId="0" xfId="1" applyFont="1" applyFill="1" applyBorder="1" applyAlignment="1" applyProtection="1">
      <alignment horizontal="center" vertical="center" wrapText="1"/>
      <protection hidden="1"/>
    </xf>
    <xf numFmtId="0" fontId="12"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8" fillId="0" borderId="0" xfId="0" applyFont="1" applyProtection="1">
      <alignment vertical="center"/>
      <protection hidden="1"/>
    </xf>
    <xf numFmtId="0" fontId="8" fillId="4" borderId="16" xfId="0" applyFont="1" applyFill="1" applyBorder="1" applyAlignment="1" applyProtection="1">
      <alignment horizontal="center" vertical="center" wrapText="1"/>
      <protection locked="0" hidden="1"/>
    </xf>
    <xf numFmtId="0" fontId="8" fillId="4" borderId="19"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center" vertical="center" wrapText="1"/>
      <protection locked="0" hidden="1"/>
    </xf>
    <xf numFmtId="0" fontId="7" fillId="0" borderId="0" xfId="0" applyFont="1" applyFill="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wrapText="1"/>
    </xf>
    <xf numFmtId="0" fontId="32" fillId="0" borderId="0" xfId="0" applyFont="1">
      <alignment vertical="center"/>
    </xf>
    <xf numFmtId="0" fontId="10" fillId="0" borderId="0" xfId="0" applyFont="1">
      <alignment vertical="center"/>
    </xf>
    <xf numFmtId="0" fontId="35" fillId="0" borderId="0" xfId="0" applyFont="1">
      <alignment vertical="center"/>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hidden="1"/>
    </xf>
    <xf numFmtId="0" fontId="15" fillId="0" borderId="0" xfId="0" applyFont="1" applyFill="1" applyBorder="1" applyAlignment="1" applyProtection="1">
      <alignment vertical="center"/>
      <protection hidden="1"/>
    </xf>
    <xf numFmtId="0" fontId="0" fillId="0" borderId="0" xfId="0" applyFill="1" applyBorder="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left" vertical="center"/>
      <protection hidden="1"/>
    </xf>
    <xf numFmtId="0" fontId="46"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4" fillId="4" borderId="16" xfId="0" applyFont="1" applyFill="1" applyBorder="1" applyAlignment="1" applyProtection="1">
      <alignment horizontal="center" vertical="center" wrapText="1"/>
      <protection locked="0" hidden="1"/>
    </xf>
    <xf numFmtId="0" fontId="44" fillId="4" borderId="19" xfId="0" applyFont="1" applyFill="1" applyBorder="1" applyAlignment="1" applyProtection="1">
      <alignment horizontal="center" vertical="center" wrapText="1"/>
      <protection locked="0" hidden="1"/>
    </xf>
    <xf numFmtId="0" fontId="34" fillId="0" borderId="19" xfId="0" applyFont="1" applyFill="1" applyBorder="1" applyAlignment="1">
      <alignment horizontal="center" vertical="center" wrapText="1"/>
    </xf>
    <xf numFmtId="0" fontId="44" fillId="4" borderId="20" xfId="0" applyFont="1" applyFill="1" applyBorder="1" applyAlignment="1" applyProtection="1">
      <alignment horizontal="center" vertical="center" wrapText="1"/>
      <protection locked="0" hidden="1"/>
    </xf>
    <xf numFmtId="0" fontId="48" fillId="0" borderId="0" xfId="2" applyFont="1" applyAlignment="1" applyProtection="1">
      <alignment vertical="center"/>
      <protection hidden="1"/>
    </xf>
    <xf numFmtId="0" fontId="48" fillId="0" borderId="0" xfId="2" applyFont="1" applyFill="1" applyAlignment="1" applyProtection="1">
      <alignment vertical="center"/>
      <protection hidden="1"/>
    </xf>
    <xf numFmtId="0" fontId="48" fillId="0" borderId="0" xfId="2" applyFont="1" applyAlignment="1" applyProtection="1">
      <alignment horizontal="right" vertical="center"/>
      <protection hidden="1"/>
    </xf>
    <xf numFmtId="0" fontId="48" fillId="0" borderId="0" xfId="2" applyFont="1" applyFill="1" applyAlignment="1" applyProtection="1">
      <alignment horizontal="right" vertical="center"/>
      <protection hidden="1"/>
    </xf>
    <xf numFmtId="0" fontId="48" fillId="0" borderId="0" xfId="2" applyFont="1" applyFill="1" applyAlignment="1" applyProtection="1">
      <alignment vertical="center" wrapText="1"/>
      <protection locked="0"/>
    </xf>
    <xf numFmtId="0" fontId="48" fillId="0" borderId="0" xfId="2" applyFont="1" applyAlignment="1" applyProtection="1">
      <alignment vertical="center"/>
      <protection locked="0"/>
    </xf>
    <xf numFmtId="0" fontId="48" fillId="0" borderId="0" xfId="2" applyFont="1" applyAlignment="1" applyProtection="1">
      <alignment horizontal="center" vertical="center"/>
      <protection hidden="1"/>
    </xf>
    <xf numFmtId="0" fontId="48" fillId="0" borderId="0" xfId="2" applyFont="1" applyAlignment="1" applyProtection="1">
      <alignment horizontal="left" vertical="center" indent="1"/>
      <protection hidden="1"/>
    </xf>
    <xf numFmtId="0" fontId="48" fillId="0" borderId="0" xfId="2" applyFont="1" applyAlignment="1" applyProtection="1">
      <alignment vertical="center" wrapText="1"/>
      <protection hidden="1"/>
    </xf>
    <xf numFmtId="0" fontId="7" fillId="6"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176" fontId="31" fillId="4" borderId="8" xfId="0" applyNumberFormat="1" applyFont="1" applyFill="1" applyBorder="1" applyAlignment="1">
      <alignment horizontal="center" vertical="center"/>
    </xf>
    <xf numFmtId="176" fontId="31" fillId="4" borderId="9" xfId="0" applyNumberFormat="1" applyFont="1" applyFill="1" applyBorder="1" applyAlignment="1">
      <alignment horizontal="center" vertical="center"/>
    </xf>
    <xf numFmtId="176" fontId="31" fillId="4" borderId="10" xfId="0" applyNumberFormat="1" applyFont="1" applyFill="1" applyBorder="1" applyAlignment="1">
      <alignment horizontal="center" vertical="center"/>
    </xf>
    <xf numFmtId="0" fontId="33" fillId="0" borderId="17"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22" fillId="3" borderId="8"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176" fontId="31" fillId="3" borderId="1" xfId="0" applyNumberFormat="1" applyFont="1" applyFill="1" applyBorder="1" applyAlignment="1">
      <alignment horizontal="right" vertical="center"/>
    </xf>
    <xf numFmtId="176" fontId="31" fillId="4" borderId="1" xfId="0" applyNumberFormat="1" applyFont="1" applyFill="1" applyBorder="1" applyAlignment="1">
      <alignment horizontal="right"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176" fontId="31" fillId="0" borderId="8" xfId="0" applyNumberFormat="1" applyFont="1" applyFill="1" applyBorder="1" applyAlignment="1">
      <alignment horizontal="center" vertical="center"/>
    </xf>
    <xf numFmtId="176" fontId="31" fillId="0" borderId="9" xfId="0" applyNumberFormat="1" applyFont="1" applyFill="1" applyBorder="1" applyAlignment="1">
      <alignment horizontal="center" vertical="center"/>
    </xf>
    <xf numFmtId="176" fontId="31" fillId="0" borderId="10" xfId="0" applyNumberFormat="1" applyFont="1" applyFill="1" applyBorder="1" applyAlignment="1">
      <alignment horizontal="center" vertical="center"/>
    </xf>
    <xf numFmtId="0" fontId="14" fillId="3" borderId="1" xfId="0" applyFont="1" applyFill="1" applyBorder="1" applyAlignment="1">
      <alignment vertical="center"/>
    </xf>
    <xf numFmtId="176" fontId="5" fillId="4" borderId="1" xfId="0" applyNumberFormat="1" applyFont="1" applyFill="1" applyBorder="1" applyAlignment="1">
      <alignment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176" fontId="31" fillId="3" borderId="2" xfId="0" applyNumberFormat="1" applyFont="1" applyFill="1" applyBorder="1" applyAlignment="1">
      <alignment horizontal="center" vertical="center"/>
    </xf>
    <xf numFmtId="176" fontId="31" fillId="3" borderId="3"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6" fontId="31" fillId="3" borderId="17" xfId="0" applyNumberFormat="1" applyFont="1" applyFill="1" applyBorder="1" applyAlignment="1">
      <alignment horizontal="center" vertical="center"/>
    </xf>
    <xf numFmtId="176" fontId="31" fillId="3" borderId="0" xfId="0" applyNumberFormat="1" applyFont="1" applyFill="1" applyBorder="1" applyAlignment="1">
      <alignment horizontal="center" vertical="center"/>
    </xf>
    <xf numFmtId="176" fontId="31" fillId="3" borderId="18" xfId="0" applyNumberFormat="1" applyFont="1" applyFill="1" applyBorder="1" applyAlignment="1">
      <alignment horizontal="center" vertical="center"/>
    </xf>
    <xf numFmtId="176" fontId="31" fillId="3" borderId="5"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6" fontId="31"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0" fontId="7"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23" fillId="4" borderId="1" xfId="0" applyFont="1" applyFill="1" applyBorder="1" applyAlignment="1" applyProtection="1">
      <alignment horizontal="center" vertical="center" wrapText="1"/>
      <protection locked="0"/>
    </xf>
    <xf numFmtId="0" fontId="11" fillId="0" borderId="17"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9" fillId="3" borderId="1" xfId="0" applyFont="1" applyFill="1" applyBorder="1" applyAlignment="1" applyProtection="1">
      <alignment horizontal="center" vertical="center"/>
      <protection hidden="1"/>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21" xfId="0" applyFont="1" applyFill="1" applyBorder="1" applyAlignment="1">
      <alignment horizontal="center" vertical="center"/>
    </xf>
    <xf numFmtId="0" fontId="30" fillId="4" borderId="22" xfId="0" applyFont="1" applyFill="1" applyBorder="1" applyAlignment="1">
      <alignment horizontal="center" vertical="center"/>
    </xf>
    <xf numFmtId="0" fontId="30" fillId="4" borderId="8" xfId="0" applyFont="1" applyFill="1" applyBorder="1" applyAlignment="1" applyProtection="1">
      <alignment horizontal="center" vertical="center" wrapText="1"/>
      <protection locked="0" hidden="1"/>
    </xf>
    <xf numFmtId="0" fontId="30" fillId="4" borderId="9" xfId="0" applyFont="1" applyFill="1" applyBorder="1" applyAlignment="1" applyProtection="1">
      <alignment horizontal="center" vertical="center" wrapText="1"/>
      <protection locked="0" hidden="1"/>
    </xf>
    <xf numFmtId="0" fontId="30" fillId="4" borderId="10" xfId="0" applyFont="1" applyFill="1" applyBorder="1" applyAlignment="1" applyProtection="1">
      <alignment horizontal="center" vertical="center" wrapText="1"/>
      <protection locked="0" hidden="1"/>
    </xf>
    <xf numFmtId="0" fontId="30" fillId="4" borderId="1" xfId="0" applyFont="1" applyFill="1" applyBorder="1" applyAlignment="1" applyProtection="1">
      <alignment horizontal="center" vertical="center" wrapText="1"/>
      <protection locked="0" hidden="1"/>
    </xf>
    <xf numFmtId="0" fontId="30" fillId="4"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9" fillId="0" borderId="6" xfId="0" applyFont="1" applyBorder="1" applyAlignment="1" applyProtection="1">
      <alignment horizontal="center" vertical="center"/>
      <protection hidden="1"/>
    </xf>
    <xf numFmtId="0" fontId="24" fillId="5" borderId="1" xfId="0" applyFont="1" applyFill="1" applyBorder="1" applyAlignment="1" applyProtection="1">
      <alignment horizontal="center" vertical="center" wrapText="1"/>
      <protection hidden="1"/>
    </xf>
    <xf numFmtId="0" fontId="25" fillId="5" borderId="1" xfId="0" applyFont="1" applyFill="1" applyBorder="1" applyAlignment="1" applyProtection="1">
      <alignment horizontal="center" vertical="center"/>
      <protection hidden="1"/>
    </xf>
    <xf numFmtId="177" fontId="5" fillId="4" borderId="1" xfId="0" applyNumberFormat="1" applyFont="1" applyFill="1" applyBorder="1" applyAlignment="1" applyProtection="1">
      <alignment horizontal="center" vertical="center"/>
      <protection locked="0"/>
    </xf>
    <xf numFmtId="0" fontId="26" fillId="0" borderId="17" xfId="3" applyFont="1" applyFill="1" applyBorder="1" applyAlignment="1" applyProtection="1">
      <alignment horizontal="left" vertical="center" wrapText="1" indent="1"/>
      <protection hidden="1"/>
    </xf>
    <xf numFmtId="0" fontId="26"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4" fillId="3" borderId="2" xfId="0" applyFont="1" applyFill="1" applyBorder="1" applyAlignment="1" applyProtection="1">
      <alignment horizontal="center" vertical="center" wrapText="1"/>
      <protection hidden="1"/>
    </xf>
    <xf numFmtId="0" fontId="15" fillId="3" borderId="3" xfId="0" applyFont="1" applyFill="1" applyBorder="1" applyAlignment="1" applyProtection="1">
      <alignment vertical="center"/>
      <protection hidden="1"/>
    </xf>
    <xf numFmtId="0" fontId="15" fillId="3" borderId="5" xfId="0" applyFont="1" applyFill="1" applyBorder="1" applyAlignment="1" applyProtection="1">
      <alignment vertical="center"/>
      <protection hidden="1"/>
    </xf>
    <xf numFmtId="0" fontId="15" fillId="3" borderId="6" xfId="0" applyFont="1" applyFill="1" applyBorder="1" applyAlignment="1" applyProtection="1">
      <alignment vertical="center"/>
      <protection hidden="1"/>
    </xf>
    <xf numFmtId="0" fontId="30" fillId="4" borderId="23" xfId="0" applyFont="1" applyFill="1" applyBorder="1" applyAlignment="1">
      <alignment horizontal="center" vertical="center"/>
    </xf>
    <xf numFmtId="0" fontId="30" fillId="4" borderId="24" xfId="0" applyFont="1" applyFill="1" applyBorder="1" applyAlignment="1">
      <alignment horizontal="center" vertical="center"/>
    </xf>
    <xf numFmtId="0" fontId="48" fillId="0" borderId="0" xfId="2" applyFont="1" applyAlignment="1" applyProtection="1">
      <alignment horizontal="center" vertical="center"/>
      <protection hidden="1"/>
    </xf>
    <xf numFmtId="0" fontId="48" fillId="0" borderId="0" xfId="2" applyFont="1" applyAlignment="1" applyProtection="1">
      <alignment horizontal="center" vertical="center" wrapText="1"/>
      <protection locked="0"/>
    </xf>
    <xf numFmtId="0" fontId="48" fillId="0" borderId="0" xfId="2" applyFont="1" applyAlignment="1" applyProtection="1">
      <alignment horizontal="left" vertical="center" wrapText="1"/>
      <protection hidden="1"/>
    </xf>
    <xf numFmtId="0" fontId="48" fillId="0" borderId="0" xfId="2" applyFont="1" applyAlignment="1" applyProtection="1">
      <alignment vertical="center"/>
      <protection hidden="1"/>
    </xf>
    <xf numFmtId="177" fontId="48" fillId="0" borderId="0" xfId="2" applyNumberFormat="1" applyFont="1" applyFill="1" applyAlignment="1" applyProtection="1">
      <alignment horizontal="right" vertical="center"/>
      <protection hidden="1"/>
    </xf>
    <xf numFmtId="0" fontId="48" fillId="0" borderId="0" xfId="2" applyFont="1" applyAlignment="1" applyProtection="1">
      <alignment horizontal="left" vertical="center" wrapText="1"/>
      <protection locked="0"/>
    </xf>
    <xf numFmtId="0" fontId="48" fillId="0" borderId="0" xfId="2" applyFont="1" applyFill="1" applyAlignment="1" applyProtection="1">
      <alignment horizontal="left" vertical="center" wrapText="1"/>
      <protection locked="0"/>
    </xf>
    <xf numFmtId="178" fontId="48" fillId="0" borderId="0" xfId="2" applyNumberFormat="1" applyFont="1" applyFill="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0" borderId="0" xfId="0" applyFont="1" applyAlignment="1" applyProtection="1">
      <alignment horizontal="center" vertical="center"/>
      <protection hidden="1"/>
    </xf>
    <xf numFmtId="0" fontId="51" fillId="0" borderId="6" xfId="0" applyFont="1" applyBorder="1" applyAlignment="1" applyProtection="1">
      <alignment horizontal="center" vertical="center"/>
      <protection hidden="1"/>
    </xf>
    <xf numFmtId="0" fontId="22" fillId="3" borderId="2" xfId="0" applyFont="1" applyFill="1" applyBorder="1" applyAlignment="1" applyProtection="1">
      <alignment horizontal="center" vertical="center" wrapText="1"/>
      <protection hidden="1"/>
    </xf>
    <xf numFmtId="0" fontId="22" fillId="3" borderId="3"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2" fillId="3" borderId="5" xfId="0" applyFont="1" applyFill="1" applyBorder="1" applyAlignment="1" applyProtection="1">
      <alignment horizontal="center" vertical="center" wrapText="1"/>
      <protection hidden="1"/>
    </xf>
    <xf numFmtId="0" fontId="22" fillId="3" borderId="6" xfId="0" applyFont="1" applyFill="1" applyBorder="1" applyAlignment="1" applyProtection="1">
      <alignment horizontal="center" vertical="center" wrapText="1"/>
      <protection hidden="1"/>
    </xf>
    <xf numFmtId="0" fontId="22" fillId="3" borderId="7" xfId="0" applyFont="1" applyFill="1" applyBorder="1" applyAlignment="1" applyProtection="1">
      <alignment horizontal="center" vertical="center" wrapText="1"/>
      <protection hidden="1"/>
    </xf>
    <xf numFmtId="0" fontId="47" fillId="3" borderId="1" xfId="0" applyFont="1" applyFill="1" applyBorder="1" applyAlignment="1" applyProtection="1">
      <alignment horizontal="center" vertical="center"/>
      <protection hidden="1"/>
    </xf>
    <xf numFmtId="0" fontId="43" fillId="4" borderId="1" xfId="0" applyFont="1" applyFill="1" applyBorder="1" applyAlignment="1">
      <alignment horizontal="center" vertical="center"/>
    </xf>
    <xf numFmtId="0" fontId="43" fillId="4" borderId="8" xfId="0" applyFont="1" applyFill="1" applyBorder="1" applyAlignment="1">
      <alignment horizontal="center" vertical="center"/>
    </xf>
    <xf numFmtId="0" fontId="43" fillId="4" borderId="9" xfId="0" applyFont="1" applyFill="1" applyBorder="1" applyAlignment="1">
      <alignment horizontal="center" vertical="center"/>
    </xf>
    <xf numFmtId="0" fontId="43" fillId="4" borderId="10" xfId="0" applyFont="1" applyFill="1" applyBorder="1" applyAlignment="1">
      <alignment horizontal="center" vertical="center"/>
    </xf>
    <xf numFmtId="176" fontId="6" fillId="4" borderId="1" xfId="0" applyNumberFormat="1" applyFont="1" applyFill="1" applyBorder="1" applyAlignment="1">
      <alignment vertical="center"/>
    </xf>
    <xf numFmtId="176" fontId="6" fillId="0" borderId="8"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43" fillId="4" borderId="2" xfId="0" applyFont="1" applyFill="1" applyBorder="1" applyAlignment="1">
      <alignment horizontal="center" vertical="center"/>
    </xf>
    <xf numFmtId="0" fontId="43" fillId="4" borderId="3"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5"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2"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47" fillId="3" borderId="2" xfId="0" applyFont="1" applyFill="1" applyBorder="1" applyAlignment="1" applyProtection="1">
      <alignment horizontal="center" vertical="center"/>
      <protection hidden="1"/>
    </xf>
    <xf numFmtId="0" fontId="47" fillId="3" borderId="3" xfId="0" applyFont="1" applyFill="1" applyBorder="1" applyAlignment="1" applyProtection="1">
      <alignment horizontal="center" vertical="center"/>
      <protection hidden="1"/>
    </xf>
    <xf numFmtId="0" fontId="47" fillId="3" borderId="4" xfId="0" applyFont="1" applyFill="1" applyBorder="1" applyAlignment="1" applyProtection="1">
      <alignment horizontal="center" vertical="center"/>
      <protection hidden="1"/>
    </xf>
    <xf numFmtId="0" fontId="47" fillId="3" borderId="5" xfId="0" applyFont="1" applyFill="1" applyBorder="1" applyAlignment="1" applyProtection="1">
      <alignment horizontal="center" vertical="center"/>
      <protection hidden="1"/>
    </xf>
    <xf numFmtId="0" fontId="47" fillId="3" borderId="6" xfId="0" applyFont="1" applyFill="1" applyBorder="1" applyAlignment="1" applyProtection="1">
      <alignment horizontal="center" vertical="center"/>
      <protection hidden="1"/>
    </xf>
    <xf numFmtId="0" fontId="47" fillId="3" borderId="7" xfId="0" applyFont="1" applyFill="1" applyBorder="1" applyAlignment="1" applyProtection="1">
      <alignment horizontal="center" vertical="center"/>
      <protection hidden="1"/>
    </xf>
    <xf numFmtId="0" fontId="44" fillId="3" borderId="3" xfId="0" applyFont="1" applyFill="1" applyBorder="1" applyAlignment="1" applyProtection="1">
      <alignment vertical="center"/>
      <protection hidden="1"/>
    </xf>
    <xf numFmtId="0" fontId="44" fillId="3" borderId="5" xfId="0" applyFont="1" applyFill="1" applyBorder="1" applyAlignment="1" applyProtection="1">
      <alignment vertical="center"/>
      <protection hidden="1"/>
    </xf>
    <xf numFmtId="0" fontId="44" fillId="3" borderId="6" xfId="0" applyFont="1" applyFill="1" applyBorder="1" applyAlignment="1" applyProtection="1">
      <alignment vertical="center"/>
      <protection hidden="1"/>
    </xf>
    <xf numFmtId="0" fontId="43" fillId="4" borderId="8" xfId="0" applyFont="1" applyFill="1" applyBorder="1" applyAlignment="1" applyProtection="1">
      <alignment horizontal="center" vertical="center" wrapText="1"/>
      <protection locked="0" hidden="1"/>
    </xf>
    <xf numFmtId="0" fontId="43" fillId="4" borderId="9" xfId="0" applyFont="1" applyFill="1" applyBorder="1" applyAlignment="1" applyProtection="1">
      <alignment horizontal="center" vertical="center" wrapText="1"/>
      <protection locked="0" hidden="1"/>
    </xf>
    <xf numFmtId="0" fontId="43" fillId="4" borderId="10" xfId="0" applyFont="1" applyFill="1" applyBorder="1" applyAlignment="1" applyProtection="1">
      <alignment horizontal="center" vertical="center" wrapText="1"/>
      <protection locked="0" hidden="1"/>
    </xf>
    <xf numFmtId="0" fontId="47" fillId="3" borderId="8" xfId="0" applyFont="1" applyFill="1" applyBorder="1" applyAlignment="1" applyProtection="1">
      <alignment horizontal="center" vertical="center" wrapText="1"/>
      <protection hidden="1"/>
    </xf>
    <xf numFmtId="0" fontId="47" fillId="3" borderId="9" xfId="0" applyFont="1" applyFill="1" applyBorder="1" applyAlignment="1" applyProtection="1">
      <alignment horizontal="center" vertical="center" wrapText="1"/>
      <protection hidden="1"/>
    </xf>
    <xf numFmtId="0" fontId="47" fillId="3" borderId="10" xfId="0" applyFont="1" applyFill="1" applyBorder="1" applyAlignment="1" applyProtection="1">
      <alignment horizontal="center" vertical="center" wrapText="1"/>
      <protection hidden="1"/>
    </xf>
    <xf numFmtId="0" fontId="47" fillId="3" borderId="1" xfId="0"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locked="0" hidden="1"/>
    </xf>
    <xf numFmtId="0" fontId="22" fillId="3" borderId="3" xfId="0" applyFont="1" applyFill="1" applyBorder="1" applyAlignment="1" applyProtection="1">
      <alignment horizontal="center" vertical="center"/>
      <protection hidden="1"/>
    </xf>
    <xf numFmtId="0" fontId="45" fillId="0" borderId="3" xfId="0" applyFont="1" applyBorder="1" applyAlignment="1" applyProtection="1">
      <alignment vertical="center"/>
      <protection hidden="1"/>
    </xf>
    <xf numFmtId="0" fontId="45" fillId="0" borderId="6" xfId="0" applyFont="1" applyBorder="1" applyAlignment="1" applyProtection="1">
      <alignment vertical="center"/>
      <protection hidden="1"/>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47" fillId="6" borderId="8" xfId="0" applyFont="1" applyFill="1" applyBorder="1" applyAlignment="1" applyProtection="1">
      <alignment horizontal="left" vertical="center" wrapText="1"/>
      <protection hidden="1"/>
    </xf>
    <xf numFmtId="0" fontId="47" fillId="6" borderId="9" xfId="0" applyFont="1" applyFill="1" applyBorder="1" applyAlignment="1" applyProtection="1">
      <alignment horizontal="left" vertical="center" wrapText="1"/>
      <protection hidden="1"/>
    </xf>
    <xf numFmtId="0" fontId="14" fillId="0" borderId="17"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176" fontId="6" fillId="0" borderId="1"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49" fillId="0" borderId="17" xfId="0" applyFont="1" applyBorder="1" applyAlignment="1">
      <alignment horizontal="left" vertical="center" wrapText="1"/>
    </xf>
    <xf numFmtId="0" fontId="49" fillId="0" borderId="0" xfId="0" applyFont="1" applyAlignment="1">
      <alignment horizontal="left" vertical="center" wrapText="1"/>
    </xf>
    <xf numFmtId="0" fontId="22" fillId="3" borderId="9" xfId="0" applyFont="1" applyFill="1" applyBorder="1" applyAlignment="1">
      <alignment horizontal="center" vertical="center" wrapText="1"/>
    </xf>
    <xf numFmtId="176" fontId="34" fillId="7" borderId="9" xfId="0" applyNumberFormat="1" applyFont="1" applyFill="1" applyBorder="1" applyAlignment="1">
      <alignment horizontal="center" vertical="center"/>
    </xf>
    <xf numFmtId="176" fontId="34" fillId="7" borderId="10" xfId="0" applyNumberFormat="1" applyFont="1" applyFill="1" applyBorder="1" applyAlignment="1">
      <alignment horizontal="center" vertical="center"/>
    </xf>
    <xf numFmtId="176" fontId="34" fillId="4" borderId="9" xfId="0" applyNumberFormat="1" applyFont="1" applyFill="1" applyBorder="1" applyAlignment="1">
      <alignment horizontal="center" vertical="center"/>
    </xf>
    <xf numFmtId="176" fontId="34" fillId="4" borderId="10" xfId="0" applyNumberFormat="1" applyFont="1" applyFill="1" applyBorder="1" applyAlignment="1">
      <alignment horizontal="center" vertical="center"/>
    </xf>
    <xf numFmtId="0" fontId="9"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hidden="1"/>
    </xf>
    <xf numFmtId="176" fontId="34" fillId="7" borderId="8" xfId="0" applyNumberFormat="1" applyFont="1" applyFill="1" applyBorder="1" applyAlignment="1">
      <alignment horizontal="center" vertical="center"/>
    </xf>
  </cellXfs>
  <cellStyles count="4">
    <cellStyle name="桁区切り" xfId="1" builtinId="6"/>
    <cellStyle name="標準" xfId="0" builtinId="0"/>
    <cellStyle name="標準 2" xfId="2"/>
    <cellStyle name="標準 2 2" xfId="3"/>
  </cellStyles>
  <dxfs count="24">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2:AF47"/>
  <sheetViews>
    <sheetView showGridLines="0" view="pageBreakPreview" zoomScale="50" zoomScaleNormal="70" zoomScaleSheetLayoutView="50" zoomScalePageLayoutView="85" workbookViewId="0">
      <selection activeCell="A4" sqref="A4"/>
    </sheetView>
  </sheetViews>
  <sheetFormatPr defaultRowHeight="18.75"/>
  <cols>
    <col min="1" max="30" width="9.875" style="4" customWidth="1"/>
    <col min="31" max="16384" width="9" style="4"/>
  </cols>
  <sheetData>
    <row r="2" spans="1:32" ht="30.75" customHeight="1">
      <c r="A2" s="5"/>
      <c r="B2" s="5"/>
      <c r="C2" s="5"/>
      <c r="D2" s="5"/>
      <c r="E2" s="6"/>
      <c r="F2" s="6"/>
      <c r="G2" s="6"/>
      <c r="H2" s="6"/>
      <c r="I2" s="6"/>
      <c r="J2" s="6"/>
      <c r="K2" s="6"/>
      <c r="L2" s="6"/>
      <c r="M2" s="6"/>
      <c r="N2" s="6"/>
      <c r="O2" s="6"/>
      <c r="P2" s="161"/>
      <c r="Q2" s="161"/>
      <c r="R2" s="161"/>
      <c r="S2" s="161"/>
      <c r="T2" s="161"/>
      <c r="U2" s="161"/>
      <c r="V2" s="161"/>
      <c r="W2" s="161"/>
      <c r="X2" s="161"/>
      <c r="Y2" s="161"/>
      <c r="Z2" s="161"/>
      <c r="AA2" s="161"/>
      <c r="AB2" s="161"/>
      <c r="AC2" s="161"/>
      <c r="AD2" s="161"/>
    </row>
    <row r="3" spans="1:32" ht="42" customHeight="1">
      <c r="A3" s="162" t="s">
        <v>195</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133" t="s">
        <v>131</v>
      </c>
      <c r="B5" s="134"/>
      <c r="C5" s="135"/>
      <c r="D5" s="164">
        <v>44057</v>
      </c>
      <c r="E5" s="164"/>
      <c r="F5" s="164"/>
      <c r="G5" s="164"/>
      <c r="H5" s="165" t="s">
        <v>130</v>
      </c>
      <c r="I5" s="166"/>
      <c r="J5" s="166"/>
      <c r="K5" s="166"/>
      <c r="L5" s="166"/>
      <c r="M5" s="166"/>
      <c r="N5" s="166"/>
      <c r="O5" s="166"/>
      <c r="P5" s="166"/>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13" t="s">
        <v>0</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5"/>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170" t="s">
        <v>78</v>
      </c>
      <c r="B10" s="171"/>
      <c r="C10" s="171"/>
      <c r="D10" s="174">
        <v>1</v>
      </c>
      <c r="E10" s="150">
        <v>3</v>
      </c>
      <c r="F10" s="150">
        <v>3</v>
      </c>
      <c r="G10" s="150">
        <v>4</v>
      </c>
      <c r="H10" s="150">
        <v>5</v>
      </c>
      <c r="I10" s="150">
        <v>6</v>
      </c>
      <c r="J10" s="150">
        <v>7</v>
      </c>
      <c r="K10" s="150">
        <v>8</v>
      </c>
      <c r="L10" s="150">
        <v>9</v>
      </c>
      <c r="M10" s="152">
        <v>0</v>
      </c>
      <c r="N10" s="167" t="s">
        <v>1</v>
      </c>
      <c r="O10" s="168"/>
      <c r="P10" s="168"/>
      <c r="Q10" s="158" t="s">
        <v>161</v>
      </c>
      <c r="R10" s="158"/>
      <c r="S10" s="158"/>
      <c r="T10" s="158"/>
      <c r="U10" s="158"/>
      <c r="V10" s="158"/>
      <c r="W10" s="158"/>
      <c r="X10" s="158"/>
      <c r="Y10" s="159"/>
      <c r="Z10" s="160"/>
      <c r="AA10" s="160"/>
      <c r="AB10" s="160"/>
      <c r="AC10" s="160"/>
      <c r="AD10" s="160"/>
    </row>
    <row r="11" spans="1:32" ht="20.25" customHeight="1">
      <c r="A11" s="172"/>
      <c r="B11" s="173"/>
      <c r="C11" s="173"/>
      <c r="D11" s="175"/>
      <c r="E11" s="151"/>
      <c r="F11" s="151"/>
      <c r="G11" s="151"/>
      <c r="H11" s="151"/>
      <c r="I11" s="151"/>
      <c r="J11" s="151"/>
      <c r="K11" s="151"/>
      <c r="L11" s="151"/>
      <c r="M11" s="153"/>
      <c r="N11" s="169"/>
      <c r="O11" s="169"/>
      <c r="P11" s="169"/>
      <c r="Q11" s="158"/>
      <c r="R11" s="158"/>
      <c r="S11" s="158"/>
      <c r="T11" s="158"/>
      <c r="U11" s="158"/>
      <c r="V11" s="158"/>
      <c r="W11" s="158"/>
      <c r="X11" s="158"/>
      <c r="Y11" s="159"/>
      <c r="Z11" s="160"/>
      <c r="AA11" s="160"/>
      <c r="AB11" s="160"/>
      <c r="AC11" s="160"/>
      <c r="AD11" s="160"/>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137" t="s">
        <v>65</v>
      </c>
      <c r="B13" s="138"/>
      <c r="C13" s="139"/>
      <c r="D13" s="143" t="s">
        <v>162</v>
      </c>
      <c r="E13" s="144"/>
      <c r="F13" s="144"/>
      <c r="G13" s="144"/>
      <c r="H13" s="144"/>
      <c r="I13" s="145"/>
      <c r="J13" s="137" t="s">
        <v>66</v>
      </c>
      <c r="K13" s="138"/>
      <c r="L13" s="139"/>
      <c r="M13" s="143" t="s">
        <v>163</v>
      </c>
      <c r="N13" s="144"/>
      <c r="O13" s="144"/>
      <c r="P13" s="144"/>
      <c r="Q13" s="144"/>
      <c r="R13" s="145"/>
      <c r="S13" s="12"/>
      <c r="T13" s="12"/>
      <c r="U13" s="10"/>
      <c r="V13" s="10"/>
      <c r="W13" s="10"/>
      <c r="X13" s="10"/>
      <c r="Y13" s="10"/>
      <c r="Z13" s="10"/>
      <c r="AA13" s="10"/>
      <c r="AB13" s="10"/>
      <c r="AC13" s="10"/>
      <c r="AD13" s="10"/>
      <c r="AE13" s="10"/>
      <c r="AF13" s="10"/>
    </row>
    <row r="14" spans="1:32" ht="20.25" customHeight="1">
      <c r="A14" s="140"/>
      <c r="B14" s="141"/>
      <c r="C14" s="142"/>
      <c r="D14" s="146"/>
      <c r="E14" s="147"/>
      <c r="F14" s="147"/>
      <c r="G14" s="147"/>
      <c r="H14" s="147"/>
      <c r="I14" s="148"/>
      <c r="J14" s="140"/>
      <c r="K14" s="141"/>
      <c r="L14" s="142"/>
      <c r="M14" s="146"/>
      <c r="N14" s="147"/>
      <c r="O14" s="147"/>
      <c r="P14" s="147"/>
      <c r="Q14" s="147"/>
      <c r="R14" s="148"/>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149" t="s">
        <v>67</v>
      </c>
      <c r="B16" s="149"/>
      <c r="C16" s="149"/>
      <c r="D16" s="149" t="s">
        <v>68</v>
      </c>
      <c r="E16" s="149"/>
      <c r="F16" s="149"/>
      <c r="G16" s="149"/>
      <c r="H16" s="149"/>
      <c r="I16" s="149" t="s">
        <v>69</v>
      </c>
      <c r="J16" s="149"/>
      <c r="K16" s="149"/>
      <c r="L16" s="149"/>
      <c r="M16" s="149"/>
      <c r="N16" s="149" t="s">
        <v>70</v>
      </c>
      <c r="O16" s="149"/>
      <c r="P16" s="149"/>
      <c r="Q16" s="149"/>
      <c r="R16" s="149"/>
      <c r="S16" s="149" t="s">
        <v>71</v>
      </c>
      <c r="T16" s="149"/>
      <c r="U16" s="149"/>
      <c r="V16" s="149"/>
      <c r="W16" s="149"/>
      <c r="X16" s="149"/>
      <c r="Y16" s="149"/>
      <c r="Z16" s="149"/>
      <c r="AA16" s="149"/>
      <c r="AB16" s="149"/>
      <c r="AC16" s="149"/>
      <c r="AD16" s="149"/>
    </row>
    <row r="17" spans="1:32" s="15" customFormat="1" ht="39" customHeight="1">
      <c r="A17" s="149"/>
      <c r="B17" s="149"/>
      <c r="C17" s="149"/>
      <c r="D17" s="109" t="s">
        <v>164</v>
      </c>
      <c r="E17" s="109"/>
      <c r="F17" s="109"/>
      <c r="G17" s="109"/>
      <c r="H17" s="109"/>
      <c r="I17" s="110" t="s">
        <v>163</v>
      </c>
      <c r="J17" s="111"/>
      <c r="K17" s="111"/>
      <c r="L17" s="111"/>
      <c r="M17" s="112"/>
      <c r="N17" s="110" t="s">
        <v>165</v>
      </c>
      <c r="O17" s="111"/>
      <c r="P17" s="111"/>
      <c r="Q17" s="111"/>
      <c r="R17" s="112"/>
      <c r="S17" s="110" t="s">
        <v>166</v>
      </c>
      <c r="T17" s="111"/>
      <c r="U17" s="111"/>
      <c r="V17" s="111"/>
      <c r="W17" s="111"/>
      <c r="X17" s="111"/>
      <c r="Y17" s="111"/>
      <c r="Z17" s="111"/>
      <c r="AA17" s="111"/>
      <c r="AB17" s="111"/>
      <c r="AC17" s="111"/>
      <c r="AD17" s="112"/>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124" t="s">
        <v>2</v>
      </c>
      <c r="B19" s="125"/>
      <c r="C19" s="126"/>
      <c r="D19" s="130" t="s">
        <v>63</v>
      </c>
      <c r="E19" s="131"/>
      <c r="F19" s="131"/>
      <c r="G19" s="131"/>
      <c r="H19" s="131"/>
      <c r="I19" s="131"/>
      <c r="J19" s="131"/>
      <c r="K19" s="132"/>
      <c r="L19" s="133" t="s">
        <v>74</v>
      </c>
      <c r="M19" s="134"/>
      <c r="N19" s="134"/>
      <c r="O19" s="135"/>
      <c r="P19" s="136" t="s">
        <v>75</v>
      </c>
      <c r="Q19" s="136"/>
      <c r="R19" s="136"/>
      <c r="S19" s="136"/>
      <c r="T19" s="136"/>
      <c r="U19" s="136"/>
      <c r="V19" s="136"/>
      <c r="W19" s="136"/>
      <c r="X19" s="136"/>
      <c r="Y19" s="136"/>
      <c r="Z19" s="136"/>
      <c r="AA19" s="136"/>
      <c r="AB19" s="136"/>
      <c r="AC19" s="136"/>
      <c r="AD19" s="136"/>
    </row>
    <row r="20" spans="1:32" ht="45.75" customHeight="1">
      <c r="A20" s="127"/>
      <c r="B20" s="128"/>
      <c r="C20" s="129"/>
      <c r="D20" s="28">
        <v>1</v>
      </c>
      <c r="E20" s="29">
        <v>2</v>
      </c>
      <c r="F20" s="29">
        <v>3</v>
      </c>
      <c r="G20" s="2" t="s">
        <v>72</v>
      </c>
      <c r="H20" s="29">
        <v>4</v>
      </c>
      <c r="I20" s="29">
        <v>5</v>
      </c>
      <c r="J20" s="29">
        <v>6</v>
      </c>
      <c r="K20" s="30">
        <v>7</v>
      </c>
      <c r="L20" s="154" t="str">
        <f>IFERROR(VLOOKUP((D10&amp;E10),リスト!B2:C48,2,0),"")</f>
        <v>東京都</v>
      </c>
      <c r="M20" s="155"/>
      <c r="N20" s="155"/>
      <c r="O20" s="156"/>
      <c r="P20" s="157" t="s">
        <v>167</v>
      </c>
      <c r="Q20" s="157"/>
      <c r="R20" s="157"/>
      <c r="S20" s="157"/>
      <c r="T20" s="157"/>
      <c r="U20" s="157"/>
      <c r="V20" s="157"/>
      <c r="W20" s="157"/>
      <c r="X20" s="157"/>
      <c r="Y20" s="157"/>
      <c r="Z20" s="157"/>
      <c r="AA20" s="157"/>
      <c r="AB20" s="157"/>
      <c r="AC20" s="157"/>
      <c r="AD20" s="157"/>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13" t="s">
        <v>60</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5"/>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116" t="s">
        <v>129</v>
      </c>
      <c r="B24" s="117"/>
      <c r="C24" s="117"/>
      <c r="D24" s="117"/>
      <c r="E24" s="117"/>
      <c r="F24" s="117"/>
      <c r="G24" s="117"/>
      <c r="H24" s="117"/>
      <c r="I24" s="117"/>
      <c r="J24" s="117"/>
      <c r="K24" s="117"/>
      <c r="L24" s="117"/>
      <c r="M24" s="117"/>
      <c r="N24" s="117"/>
      <c r="O24" s="117"/>
      <c r="P24" s="117"/>
      <c r="Q24" s="117"/>
      <c r="R24" s="117"/>
      <c r="S24" s="117"/>
      <c r="T24" s="117"/>
      <c r="U24" s="118"/>
      <c r="V24" s="118"/>
      <c r="W24" s="119" t="s">
        <v>73</v>
      </c>
      <c r="X24" s="120"/>
      <c r="Y24" s="120"/>
      <c r="Z24" s="120"/>
      <c r="AA24" s="120"/>
      <c r="AB24" s="120"/>
      <c r="AC24" s="120"/>
      <c r="AD24" s="120"/>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21" t="s">
        <v>139</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3"/>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143</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106" t="s">
        <v>59</v>
      </c>
      <c r="F30" s="107"/>
      <c r="G30" s="107"/>
      <c r="H30" s="107"/>
      <c r="I30" s="107"/>
      <c r="J30" s="107"/>
      <c r="K30" s="107"/>
      <c r="L30" s="107"/>
      <c r="M30" s="107"/>
      <c r="N30" s="107"/>
      <c r="O30" s="107"/>
      <c r="P30" s="107"/>
      <c r="Q30" s="108"/>
      <c r="R30" s="106" t="s">
        <v>132</v>
      </c>
      <c r="S30" s="107"/>
      <c r="T30" s="107"/>
      <c r="U30" s="108"/>
      <c r="V30" s="106" t="s">
        <v>133</v>
      </c>
      <c r="W30" s="107"/>
      <c r="X30" s="107"/>
      <c r="Y30" s="108"/>
    </row>
    <row r="31" spans="1:32" customFormat="1" ht="26.25" customHeight="1">
      <c r="A31" s="32"/>
      <c r="B31" s="32"/>
      <c r="C31" s="32"/>
      <c r="D31" s="32"/>
      <c r="E31" s="91" t="s">
        <v>62</v>
      </c>
      <c r="F31" s="92"/>
      <c r="G31" s="86" t="s">
        <v>51</v>
      </c>
      <c r="H31" s="86"/>
      <c r="I31" s="86"/>
      <c r="J31" s="86"/>
      <c r="K31" s="86"/>
      <c r="L31" s="86"/>
      <c r="M31" s="86"/>
      <c r="N31" s="86"/>
      <c r="O31" s="86"/>
      <c r="P31" s="86"/>
      <c r="Q31" s="86"/>
      <c r="R31" s="87">
        <v>2000000</v>
      </c>
      <c r="S31" s="87"/>
      <c r="T31" s="87"/>
      <c r="U31" s="87"/>
      <c r="V31" s="97"/>
      <c r="W31" s="98"/>
      <c r="X31" s="98"/>
      <c r="Y31" s="99"/>
      <c r="Z31" s="34"/>
    </row>
    <row r="32" spans="1:32" customFormat="1" ht="26.25" customHeight="1">
      <c r="A32" s="32"/>
      <c r="B32" s="32"/>
      <c r="C32" s="32"/>
      <c r="D32" s="32"/>
      <c r="E32" s="93"/>
      <c r="F32" s="94"/>
      <c r="G32" s="86" t="s">
        <v>3</v>
      </c>
      <c r="H32" s="86"/>
      <c r="I32" s="86"/>
      <c r="J32" s="86"/>
      <c r="K32" s="86"/>
      <c r="L32" s="86"/>
      <c r="M32" s="86"/>
      <c r="N32" s="86"/>
      <c r="O32" s="86"/>
      <c r="P32" s="86"/>
      <c r="Q32" s="86"/>
      <c r="R32" s="87">
        <v>400000</v>
      </c>
      <c r="S32" s="87"/>
      <c r="T32" s="87"/>
      <c r="U32" s="87"/>
      <c r="V32" s="100"/>
      <c r="W32" s="101"/>
      <c r="X32" s="101"/>
      <c r="Y32" s="102"/>
      <c r="Z32" s="34"/>
    </row>
    <row r="33" spans="1:30" customFormat="1" ht="26.25" customHeight="1">
      <c r="A33" s="32"/>
      <c r="B33" s="32"/>
      <c r="C33" s="32"/>
      <c r="D33" s="32"/>
      <c r="E33" s="93"/>
      <c r="F33" s="94"/>
      <c r="G33" s="86" t="s">
        <v>52</v>
      </c>
      <c r="H33" s="86"/>
      <c r="I33" s="86"/>
      <c r="J33" s="86"/>
      <c r="K33" s="86"/>
      <c r="L33" s="86"/>
      <c r="M33" s="86"/>
      <c r="N33" s="86"/>
      <c r="O33" s="86"/>
      <c r="P33" s="86"/>
      <c r="Q33" s="86"/>
      <c r="R33" s="87">
        <v>500000</v>
      </c>
      <c r="S33" s="87"/>
      <c r="T33" s="87"/>
      <c r="U33" s="87"/>
      <c r="V33" s="100"/>
      <c r="W33" s="101"/>
      <c r="X33" s="101"/>
      <c r="Y33" s="102"/>
      <c r="Z33" s="34"/>
    </row>
    <row r="34" spans="1:30" customFormat="1" ht="26.25" customHeight="1">
      <c r="A34" s="32"/>
      <c r="B34" s="32"/>
      <c r="C34" s="32"/>
      <c r="D34" s="32"/>
      <c r="E34" s="93"/>
      <c r="F34" s="94"/>
      <c r="G34" s="86" t="s">
        <v>53</v>
      </c>
      <c r="H34" s="86"/>
      <c r="I34" s="86"/>
      <c r="J34" s="86"/>
      <c r="K34" s="86"/>
      <c r="L34" s="86"/>
      <c r="M34" s="86"/>
      <c r="N34" s="86"/>
      <c r="O34" s="86"/>
      <c r="P34" s="86"/>
      <c r="Q34" s="86"/>
      <c r="R34" s="87">
        <v>135500</v>
      </c>
      <c r="S34" s="87"/>
      <c r="T34" s="87"/>
      <c r="U34" s="87"/>
      <c r="V34" s="100"/>
      <c r="W34" s="101"/>
      <c r="X34" s="101"/>
      <c r="Y34" s="102"/>
      <c r="Z34" s="34"/>
    </row>
    <row r="35" spans="1:30" customFormat="1" ht="26.25" customHeight="1">
      <c r="A35" s="32"/>
      <c r="B35" s="32"/>
      <c r="C35" s="32"/>
      <c r="D35" s="32"/>
      <c r="E35" s="93"/>
      <c r="F35" s="94"/>
      <c r="G35" s="86" t="s">
        <v>54</v>
      </c>
      <c r="H35" s="86"/>
      <c r="I35" s="86"/>
      <c r="J35" s="86"/>
      <c r="K35" s="86"/>
      <c r="L35" s="86"/>
      <c r="M35" s="86"/>
      <c r="N35" s="86"/>
      <c r="O35" s="86"/>
      <c r="P35" s="86"/>
      <c r="Q35" s="86"/>
      <c r="R35" s="87">
        <v>2000000</v>
      </c>
      <c r="S35" s="87"/>
      <c r="T35" s="87"/>
      <c r="U35" s="87"/>
      <c r="V35" s="100"/>
      <c r="W35" s="101"/>
      <c r="X35" s="101"/>
      <c r="Y35" s="102"/>
      <c r="Z35" s="34"/>
      <c r="AA35" s="33"/>
      <c r="AB35" s="33"/>
      <c r="AC35" s="33"/>
      <c r="AD35" s="33"/>
    </row>
    <row r="36" spans="1:30" customFormat="1" ht="26.25" customHeight="1">
      <c r="A36" s="32"/>
      <c r="B36" s="32"/>
      <c r="C36" s="32"/>
      <c r="D36" s="32"/>
      <c r="E36" s="93"/>
      <c r="F36" s="94"/>
      <c r="G36" s="86" t="s">
        <v>55</v>
      </c>
      <c r="H36" s="86"/>
      <c r="I36" s="86"/>
      <c r="J36" s="86"/>
      <c r="K36" s="86"/>
      <c r="L36" s="86"/>
      <c r="M36" s="86"/>
      <c r="N36" s="86"/>
      <c r="O36" s="86"/>
      <c r="P36" s="86"/>
      <c r="Q36" s="86"/>
      <c r="R36" s="87">
        <v>3000000</v>
      </c>
      <c r="S36" s="87"/>
      <c r="T36" s="87"/>
      <c r="U36" s="87"/>
      <c r="V36" s="100"/>
      <c r="W36" s="101"/>
      <c r="X36" s="101"/>
      <c r="Y36" s="102"/>
      <c r="Z36" s="34"/>
      <c r="AA36" s="33"/>
      <c r="AB36" s="33"/>
      <c r="AC36" s="33"/>
      <c r="AD36" s="33"/>
    </row>
    <row r="37" spans="1:30" customFormat="1" ht="26.25" customHeight="1">
      <c r="A37" s="32"/>
      <c r="B37" s="32"/>
      <c r="C37" s="32"/>
      <c r="D37" s="32"/>
      <c r="E37" s="93"/>
      <c r="F37" s="94"/>
      <c r="G37" s="86" t="s">
        <v>56</v>
      </c>
      <c r="H37" s="86"/>
      <c r="I37" s="86"/>
      <c r="J37" s="86"/>
      <c r="K37" s="86"/>
      <c r="L37" s="86"/>
      <c r="M37" s="86"/>
      <c r="N37" s="86"/>
      <c r="O37" s="86"/>
      <c r="P37" s="86"/>
      <c r="Q37" s="86"/>
      <c r="R37" s="87">
        <v>3000000</v>
      </c>
      <c r="S37" s="87"/>
      <c r="T37" s="87"/>
      <c r="U37" s="87"/>
      <c r="V37" s="100"/>
      <c r="W37" s="101"/>
      <c r="X37" s="101"/>
      <c r="Y37" s="102"/>
      <c r="Z37" s="34"/>
      <c r="AA37" s="33"/>
      <c r="AB37" s="33"/>
      <c r="AC37" s="33"/>
      <c r="AD37" s="33"/>
    </row>
    <row r="38" spans="1:30" customFormat="1" ht="26.25" customHeight="1">
      <c r="A38" s="32"/>
      <c r="B38" s="32"/>
      <c r="C38" s="32"/>
      <c r="D38" s="32"/>
      <c r="E38" s="93"/>
      <c r="F38" s="94"/>
      <c r="G38" s="86" t="s">
        <v>57</v>
      </c>
      <c r="H38" s="86"/>
      <c r="I38" s="86"/>
      <c r="J38" s="86"/>
      <c r="K38" s="86"/>
      <c r="L38" s="86"/>
      <c r="M38" s="86"/>
      <c r="N38" s="86"/>
      <c r="O38" s="86"/>
      <c r="P38" s="86"/>
      <c r="Q38" s="86"/>
      <c r="R38" s="87">
        <v>3000000</v>
      </c>
      <c r="S38" s="87"/>
      <c r="T38" s="87"/>
      <c r="U38" s="87"/>
      <c r="V38" s="100"/>
      <c r="W38" s="101"/>
      <c r="X38" s="101"/>
      <c r="Y38" s="102"/>
      <c r="Z38" s="34"/>
      <c r="AA38" s="33"/>
      <c r="AB38" s="33"/>
      <c r="AC38" s="33"/>
      <c r="AD38" s="33"/>
    </row>
    <row r="39" spans="1:30" customFormat="1" ht="26.25" customHeight="1">
      <c r="A39" s="32"/>
      <c r="B39" s="32"/>
      <c r="C39" s="32"/>
      <c r="D39" s="32"/>
      <c r="E39" s="93"/>
      <c r="F39" s="94"/>
      <c r="G39" s="86" t="s">
        <v>58</v>
      </c>
      <c r="H39" s="86"/>
      <c r="I39" s="86"/>
      <c r="J39" s="86"/>
      <c r="K39" s="86"/>
      <c r="L39" s="86"/>
      <c r="M39" s="86"/>
      <c r="N39" s="86"/>
      <c r="O39" s="86"/>
      <c r="P39" s="86"/>
      <c r="Q39" s="86"/>
      <c r="R39" s="87">
        <v>4500000</v>
      </c>
      <c r="S39" s="87"/>
      <c r="T39" s="87"/>
      <c r="U39" s="87"/>
      <c r="V39" s="100"/>
      <c r="W39" s="101"/>
      <c r="X39" s="101"/>
      <c r="Y39" s="102"/>
      <c r="Z39" s="34"/>
      <c r="AA39" s="33"/>
      <c r="AB39" s="33"/>
      <c r="AC39" s="33"/>
      <c r="AD39" s="33"/>
    </row>
    <row r="40" spans="1:30" customFormat="1" ht="26.25" customHeight="1">
      <c r="A40" s="32"/>
      <c r="B40" s="32"/>
      <c r="C40" s="32"/>
      <c r="D40" s="32"/>
      <c r="E40" s="95"/>
      <c r="F40" s="96"/>
      <c r="G40" s="80" t="s">
        <v>134</v>
      </c>
      <c r="H40" s="81"/>
      <c r="I40" s="81"/>
      <c r="J40" s="81"/>
      <c r="K40" s="81"/>
      <c r="L40" s="81"/>
      <c r="M40" s="81"/>
      <c r="N40" s="81"/>
      <c r="O40" s="81"/>
      <c r="P40" s="81"/>
      <c r="Q40" s="82"/>
      <c r="R40" s="88">
        <f>SUM(R31:U39)</f>
        <v>18535500</v>
      </c>
      <c r="S40" s="89"/>
      <c r="T40" s="89"/>
      <c r="U40" s="90"/>
      <c r="V40" s="103"/>
      <c r="W40" s="104"/>
      <c r="X40" s="104"/>
      <c r="Y40" s="105"/>
      <c r="Z40" s="34"/>
      <c r="AA40" s="33"/>
      <c r="AB40" s="33"/>
      <c r="AC40" s="33"/>
      <c r="AD40" s="33"/>
    </row>
    <row r="41" spans="1:30" customFormat="1" ht="26.25" customHeight="1">
      <c r="A41" s="32"/>
      <c r="B41" s="32"/>
      <c r="C41" s="32"/>
      <c r="D41" s="32"/>
      <c r="E41" s="76" t="s">
        <v>61</v>
      </c>
      <c r="F41" s="76"/>
      <c r="G41" s="77" t="s">
        <v>135</v>
      </c>
      <c r="H41" s="77"/>
      <c r="I41" s="77"/>
      <c r="J41" s="77"/>
      <c r="K41" s="77"/>
      <c r="L41" s="77"/>
      <c r="M41" s="77"/>
      <c r="N41" s="77"/>
      <c r="O41" s="77"/>
      <c r="P41" s="77"/>
      <c r="Q41" s="77"/>
      <c r="R41" s="78"/>
      <c r="S41" s="78"/>
      <c r="T41" s="78"/>
      <c r="U41" s="78"/>
      <c r="V41" s="79"/>
      <c r="W41" s="79"/>
      <c r="X41" s="79"/>
      <c r="Y41" s="79"/>
      <c r="Z41" s="34"/>
      <c r="AA41" s="33"/>
      <c r="AB41" s="33"/>
      <c r="AC41" s="33"/>
      <c r="AD41" s="33"/>
    </row>
    <row r="42" spans="1:30" customFormat="1" ht="47.25" customHeight="1">
      <c r="A42" s="32"/>
      <c r="B42" s="32"/>
      <c r="C42" s="32"/>
      <c r="D42" s="32"/>
      <c r="E42" s="80" t="s">
        <v>136</v>
      </c>
      <c r="F42" s="81"/>
      <c r="G42" s="81"/>
      <c r="H42" s="81"/>
      <c r="I42" s="81"/>
      <c r="J42" s="81"/>
      <c r="K42" s="81"/>
      <c r="L42" s="81"/>
      <c r="M42" s="81"/>
      <c r="N42" s="81"/>
      <c r="O42" s="81"/>
      <c r="P42" s="81"/>
      <c r="Q42" s="82"/>
      <c r="R42" s="83">
        <f>R40-V41</f>
        <v>18535500</v>
      </c>
      <c r="S42" s="84"/>
      <c r="T42" s="84"/>
      <c r="U42" s="84"/>
      <c r="V42" s="84"/>
      <c r="W42" s="84"/>
      <c r="X42" s="84"/>
      <c r="Y42" s="85"/>
      <c r="Z42" s="33"/>
      <c r="AA42" s="33"/>
      <c r="AB42" s="33"/>
      <c r="AC42" s="33"/>
      <c r="AD42" s="33"/>
    </row>
    <row r="43" spans="1:30" customFormat="1" ht="48" customHeight="1">
      <c r="E43" s="63" t="s">
        <v>173</v>
      </c>
      <c r="F43" s="64"/>
      <c r="G43" s="64"/>
      <c r="H43" s="64"/>
      <c r="I43" s="64"/>
      <c r="J43" s="64"/>
      <c r="K43" s="64"/>
      <c r="L43" s="64"/>
      <c r="M43" s="64"/>
      <c r="N43" s="64"/>
      <c r="O43" s="64"/>
      <c r="P43" s="64"/>
      <c r="Q43" s="65"/>
      <c r="R43" s="66">
        <v>17000000</v>
      </c>
      <c r="S43" s="67"/>
      <c r="T43" s="67"/>
      <c r="U43" s="67"/>
      <c r="V43" s="67"/>
      <c r="W43" s="67"/>
      <c r="X43" s="67"/>
      <c r="Y43" s="68"/>
      <c r="Z43" s="69" t="s">
        <v>140</v>
      </c>
      <c r="AA43" s="70"/>
      <c r="AB43" s="70"/>
      <c r="AC43" s="70"/>
      <c r="AD43" s="70"/>
    </row>
    <row r="44" spans="1:30" customFormat="1" ht="52.5" customHeight="1">
      <c r="E44" s="63" t="s">
        <v>137</v>
      </c>
      <c r="F44" s="71"/>
      <c r="G44" s="71"/>
      <c r="H44" s="71"/>
      <c r="I44" s="71"/>
      <c r="J44" s="71"/>
      <c r="K44" s="71"/>
      <c r="L44" s="71"/>
      <c r="M44" s="71"/>
      <c r="N44" s="71"/>
      <c r="O44" s="71"/>
      <c r="P44" s="71"/>
      <c r="Q44" s="72"/>
      <c r="R44" s="73">
        <f>ROUNDDOWN(IF(R42&lt;R43,R42,R43),-3)</f>
        <v>17000000</v>
      </c>
      <c r="S44" s="73"/>
      <c r="T44" s="73"/>
      <c r="U44" s="73"/>
      <c r="V44" s="73"/>
      <c r="W44" s="73"/>
      <c r="X44" s="73"/>
      <c r="Y44" s="73"/>
    </row>
    <row r="45" spans="1:30" customFormat="1" ht="57.75" customHeight="1">
      <c r="E45" s="74" t="s">
        <v>138</v>
      </c>
      <c r="F45" s="71"/>
      <c r="G45" s="71"/>
      <c r="H45" s="71"/>
      <c r="I45" s="71"/>
      <c r="J45" s="71"/>
      <c r="K45" s="71"/>
      <c r="L45" s="71"/>
      <c r="M45" s="71"/>
      <c r="N45" s="71"/>
      <c r="O45" s="71"/>
      <c r="P45" s="71"/>
      <c r="Q45" s="72"/>
      <c r="R45" s="75">
        <f>R43-R44</f>
        <v>0</v>
      </c>
      <c r="S45" s="75"/>
      <c r="T45" s="75"/>
      <c r="U45" s="75"/>
      <c r="V45" s="75"/>
      <c r="W45" s="75"/>
      <c r="X45" s="75"/>
      <c r="Y45" s="75"/>
    </row>
    <row r="46" spans="1:30" customFormat="1" ht="5.25" customHeight="1"/>
    <row r="47" spans="1:30" customFormat="1" ht="55.5" customHeight="1">
      <c r="C47" s="59" t="s">
        <v>76</v>
      </c>
      <c r="D47" s="59"/>
      <c r="E47" s="59"/>
      <c r="F47" s="59"/>
      <c r="G47" s="59"/>
      <c r="H47" s="59"/>
      <c r="I47" s="59"/>
      <c r="J47" s="59"/>
      <c r="K47" s="59"/>
      <c r="L47" s="59"/>
      <c r="M47" s="59"/>
      <c r="N47" s="59"/>
      <c r="O47" s="59"/>
      <c r="P47" s="59"/>
      <c r="Q47" s="60" t="s">
        <v>64</v>
      </c>
      <c r="R47" s="60"/>
      <c r="S47" s="61" t="s">
        <v>77</v>
      </c>
      <c r="T47" s="62"/>
      <c r="U47" s="62"/>
      <c r="V47" s="62"/>
      <c r="W47" s="62"/>
      <c r="X47" s="62"/>
      <c r="Y47" s="62"/>
      <c r="Z47" s="62"/>
      <c r="AA47" s="62"/>
      <c r="AB47" s="62"/>
    </row>
  </sheetData>
  <mergeCells count="84">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 ref="K10:K11"/>
    <mergeCell ref="L10:L11"/>
    <mergeCell ref="M10:M11"/>
    <mergeCell ref="L20:O20"/>
    <mergeCell ref="P20:AD20"/>
    <mergeCell ref="S16:AD16"/>
    <mergeCell ref="A13:C14"/>
    <mergeCell ref="D13:I14"/>
    <mergeCell ref="J13:L14"/>
    <mergeCell ref="M13:R14"/>
    <mergeCell ref="A16:C17"/>
    <mergeCell ref="D16:H16"/>
    <mergeCell ref="I16:M16"/>
    <mergeCell ref="N16:R16"/>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G38:Q38"/>
    <mergeCell ref="R38:U38"/>
    <mergeCell ref="G39:Q39"/>
    <mergeCell ref="R39:U39"/>
    <mergeCell ref="G40:Q40"/>
    <mergeCell ref="R40:U40"/>
    <mergeCell ref="E41:F41"/>
    <mergeCell ref="G41:Q41"/>
    <mergeCell ref="R41:U41"/>
    <mergeCell ref="V41:Y41"/>
    <mergeCell ref="E42:Q42"/>
    <mergeCell ref="R42:Y42"/>
    <mergeCell ref="C47:P47"/>
    <mergeCell ref="Q47:R47"/>
    <mergeCell ref="S47:AB47"/>
    <mergeCell ref="E43:Q43"/>
    <mergeCell ref="R43:Y43"/>
    <mergeCell ref="Z43:AD43"/>
    <mergeCell ref="E44:Q44"/>
    <mergeCell ref="R44:Y44"/>
    <mergeCell ref="E45:Q45"/>
    <mergeCell ref="R45:Y45"/>
  </mergeCells>
  <phoneticPr fontId="2"/>
  <conditionalFormatting sqref="R43">
    <cfRule type="cellIs" dxfId="23" priority="3" operator="greaterThan">
      <formula>#REF!</formula>
    </cfRule>
  </conditionalFormatting>
  <conditionalFormatting sqref="R44">
    <cfRule type="cellIs" dxfId="22" priority="2" operator="greaterThan">
      <formula>#REF!</formula>
    </cfRule>
  </conditionalFormatting>
  <conditionalFormatting sqref="R45">
    <cfRule type="cellIs" dxfId="21" priority="1" operator="greaterThan">
      <formula>#REF!</formula>
    </cfRule>
  </conditionalFormatting>
  <dataValidations count="4">
    <dataValidation type="list" allowBlank="1" showInputMessage="1" showErrorMessage="1" sqref="Q47:R47 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7" fitToHeight="0"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CFF"/>
    <pageSetUpPr fitToPage="1"/>
  </sheetPr>
  <dimension ref="A1:AD9"/>
  <sheetViews>
    <sheetView showGridLines="0" view="pageBreakPreview" zoomScale="60" zoomScaleNormal="85" workbookViewId="0">
      <selection activeCell="B9" sqref="B9:AC9"/>
    </sheetView>
  </sheetViews>
  <sheetFormatPr defaultRowHeight="18.75"/>
  <sheetData>
    <row r="1" spans="1:30" ht="29.25" customHeight="1">
      <c r="A1" s="35"/>
    </row>
    <row r="2" spans="1:30" ht="39.75">
      <c r="A2" s="162" t="s">
        <v>149</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6.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158</v>
      </c>
      <c r="B7" s="257"/>
      <c r="C7" s="257"/>
      <c r="D7" s="257"/>
      <c r="E7" s="257"/>
      <c r="F7" s="258" t="str">
        <f>IF(所要額精算書!R37="","",所要額精算書!R37)</f>
        <v/>
      </c>
      <c r="G7" s="258"/>
      <c r="H7" s="259"/>
      <c r="J7" s="74" t="s">
        <v>168</v>
      </c>
      <c r="K7" s="257"/>
      <c r="L7" s="257"/>
      <c r="M7" s="257"/>
      <c r="N7" s="257"/>
      <c r="O7" s="260"/>
      <c r="P7" s="260"/>
      <c r="Q7" s="261"/>
      <c r="S7" s="36" t="str">
        <f>IF(O7=F7,"","入力された領収書等の合計額が所要額精算書と異なります。")</f>
        <v/>
      </c>
    </row>
    <row r="8" spans="1:30" ht="6.75" customHeight="1"/>
    <row r="9" spans="1:30" ht="67.5" customHeight="1">
      <c r="B9" s="262" t="s">
        <v>190</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44" fitToHeight="0"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C842787F-1F42-4787-AC78-272FEA10D8A8}">
            <xm:f>NOT(ISERROR(SEARCH("表示されない場合は",所要額精算書!Q4)))</xm:f>
            <x14:dxf>
              <font>
                <color rgb="FFFF0000"/>
              </font>
            </x14:dxf>
          </x14:cfRule>
          <x14:cfRule type="containsText" priority="2" operator="containsText" text="医療機関コード、１０桁を" id="{0C1FFD7C-81B8-4B0A-96C4-95EE09A8965C}">
            <xm:f>NOT(ISERROR(SEARCH("医療機関コード、１０桁を",所要額精算書!Q4)))</xm:f>
            <x14:dxf>
              <font>
                <color theme="4" tint="-0.24994659260841701"/>
              </font>
            </x14:dxf>
          </x14:cfRule>
          <xm:sqref>Q4:AD6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CFF"/>
    <pageSetUpPr fitToPage="1"/>
  </sheetPr>
  <dimension ref="A1:AD9"/>
  <sheetViews>
    <sheetView showGridLines="0" view="pageBreakPreview" zoomScale="60" zoomScaleNormal="85" workbookViewId="0">
      <selection activeCell="B10" sqref="B10"/>
    </sheetView>
  </sheetViews>
  <sheetFormatPr defaultRowHeight="18.75"/>
  <cols>
    <col min="30" max="30" width="9" customWidth="1"/>
  </cols>
  <sheetData>
    <row r="1" spans="1:30" ht="29.25" customHeight="1">
      <c r="A1" s="35"/>
    </row>
    <row r="2" spans="1:30" ht="39.75">
      <c r="A2" s="162" t="s">
        <v>150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6.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159</v>
      </c>
      <c r="B7" s="257"/>
      <c r="C7" s="257"/>
      <c r="D7" s="257"/>
      <c r="E7" s="257"/>
      <c r="F7" s="257"/>
      <c r="G7" s="271" t="str">
        <f>IF(所要額精算書!R38="","",所要額精算書!R38)</f>
        <v/>
      </c>
      <c r="H7" s="258"/>
      <c r="I7" s="259"/>
      <c r="K7" s="74" t="s">
        <v>168</v>
      </c>
      <c r="L7" s="257"/>
      <c r="M7" s="257"/>
      <c r="N7" s="257"/>
      <c r="O7" s="257"/>
      <c r="P7" s="260"/>
      <c r="Q7" s="260"/>
      <c r="R7" s="261"/>
      <c r="T7" s="36" t="str">
        <f>IF(P7=G7,"","入力された領収書等の合計額が所要額精算書と異なります。")</f>
        <v/>
      </c>
    </row>
    <row r="8" spans="1:30" ht="6.75" customHeight="1"/>
    <row r="9" spans="1:30" ht="67.5" customHeight="1">
      <c r="B9" s="262" t="s">
        <v>191</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F7"/>
    <mergeCell ref="G7:I7"/>
    <mergeCell ref="K7:O7"/>
    <mergeCell ref="P7:R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fitToHeight="0"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D64E5A1C-9BD9-49FD-8F4A-76122C05ADA8}">
            <xm:f>NOT(ISERROR(SEARCH("表示されない場合は",所要額精算書!Q4)))</xm:f>
            <x14:dxf>
              <font>
                <color rgb="FFFF0000"/>
              </font>
            </x14:dxf>
          </x14:cfRule>
          <x14:cfRule type="containsText" priority="2" operator="containsText" text="医療機関コード、１０桁を" id="{93A9BCE1-BE4A-47C4-A47A-89C033FA5C97}">
            <xm:f>NOT(ISERROR(SEARCH("医療機関コード、１０桁を",所要額精算書!Q4)))</xm:f>
            <x14:dxf>
              <font>
                <color theme="4" tint="-0.24994659260841701"/>
              </font>
            </x14:dxf>
          </x14:cfRule>
          <xm:sqref>Q4:AD6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FF"/>
    <pageSetUpPr fitToPage="1"/>
  </sheetPr>
  <dimension ref="A1:AD9"/>
  <sheetViews>
    <sheetView showGridLines="0" view="pageBreakPreview" zoomScale="60" zoomScaleNormal="85" workbookViewId="0">
      <selection activeCell="B10" sqref="B10"/>
    </sheetView>
  </sheetViews>
  <sheetFormatPr defaultRowHeight="18.75"/>
  <sheetData>
    <row r="1" spans="1:30" ht="30" customHeight="1">
      <c r="A1" s="35"/>
    </row>
    <row r="2" spans="1:30" ht="39.75">
      <c r="A2" s="162" t="s">
        <v>151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6.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160</v>
      </c>
      <c r="B7" s="257"/>
      <c r="C7" s="257"/>
      <c r="D7" s="257"/>
      <c r="E7" s="257"/>
      <c r="F7" s="258" t="str">
        <f>IF(所要額精算書!R39="","",所要額精算書!R39)</f>
        <v/>
      </c>
      <c r="G7" s="258"/>
      <c r="H7" s="259"/>
      <c r="J7" s="74" t="s">
        <v>168</v>
      </c>
      <c r="K7" s="257"/>
      <c r="L7" s="257"/>
      <c r="M7" s="257"/>
      <c r="N7" s="257"/>
      <c r="O7" s="260"/>
      <c r="P7" s="260"/>
      <c r="Q7" s="261"/>
      <c r="S7" s="36" t="str">
        <f>IF(O7=F7,"","入力された領収書等の合計額が所要額精算書と異なります。")</f>
        <v/>
      </c>
    </row>
    <row r="8" spans="1:30" ht="6.75" customHeight="1"/>
    <row r="9" spans="1:30" ht="67.5" customHeight="1">
      <c r="B9" s="262" t="s">
        <v>192</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fitToHeight="0"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9C88DBC5-F37B-4D17-B9B4-B09D54C45143}">
            <xm:f>NOT(ISERROR(SEARCH("表示されない場合は",所要額精算書!Q4)))</xm:f>
            <x14:dxf>
              <font>
                <color rgb="FFFF0000"/>
              </font>
            </x14:dxf>
          </x14:cfRule>
          <x14:cfRule type="containsText" priority="2" operator="containsText" text="医療機関コード、１０桁を" id="{C72009EE-6A53-420C-AA90-6185401305CB}">
            <xm:f>NOT(ISERROR(SEARCH("医療機関コード、１０桁を",所要額精算書!Q4)))</xm:f>
            <x14:dxf>
              <font>
                <color theme="4" tint="-0.24994659260841701"/>
              </font>
            </x14:dxf>
          </x14:cfRule>
          <xm:sqref>Q4:AD6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H5" sqref="H5"/>
    </sheetView>
  </sheetViews>
  <sheetFormatPr defaultRowHeight="18.75"/>
  <cols>
    <col min="1" max="1" width="3.75" customWidth="1"/>
    <col min="2" max="2" width="9.375" customWidth="1"/>
    <col min="3" max="3" width="15.5" style="1" customWidth="1"/>
  </cols>
  <sheetData>
    <row r="1" spans="2:3">
      <c r="B1" s="1" t="s">
        <v>80</v>
      </c>
      <c r="C1" s="1" t="s">
        <v>79</v>
      </c>
    </row>
    <row r="2" spans="2:3">
      <c r="B2" s="3" t="s">
        <v>81</v>
      </c>
      <c r="C2" s="1" t="s">
        <v>5</v>
      </c>
    </row>
    <row r="3" spans="2:3">
      <c r="B3" s="3" t="s">
        <v>82</v>
      </c>
      <c r="C3" s="1" t="s">
        <v>6</v>
      </c>
    </row>
    <row r="4" spans="2:3">
      <c r="B4" s="3" t="s">
        <v>83</v>
      </c>
      <c r="C4" s="1" t="s">
        <v>7</v>
      </c>
    </row>
    <row r="5" spans="2:3">
      <c r="B5" s="3" t="s">
        <v>84</v>
      </c>
      <c r="C5" s="1" t="s">
        <v>8</v>
      </c>
    </row>
    <row r="6" spans="2:3">
      <c r="B6" s="3" t="s">
        <v>85</v>
      </c>
      <c r="C6" s="1" t="s">
        <v>9</v>
      </c>
    </row>
    <row r="7" spans="2:3">
      <c r="B7" s="3" t="s">
        <v>86</v>
      </c>
      <c r="C7" s="1" t="s">
        <v>10</v>
      </c>
    </row>
    <row r="8" spans="2:3">
      <c r="B8" s="3" t="s">
        <v>87</v>
      </c>
      <c r="C8" s="1" t="s">
        <v>11</v>
      </c>
    </row>
    <row r="9" spans="2:3">
      <c r="B9" s="3" t="s">
        <v>88</v>
      </c>
      <c r="C9" s="1" t="s">
        <v>12</v>
      </c>
    </row>
    <row r="10" spans="2:3">
      <c r="B10" s="3" t="s">
        <v>89</v>
      </c>
      <c r="C10" s="1" t="s">
        <v>13</v>
      </c>
    </row>
    <row r="11" spans="2:3">
      <c r="B11" s="3" t="s">
        <v>90</v>
      </c>
      <c r="C11" s="1" t="s">
        <v>14</v>
      </c>
    </row>
    <row r="12" spans="2:3">
      <c r="B12" s="3" t="s">
        <v>91</v>
      </c>
      <c r="C12" s="1" t="s">
        <v>15</v>
      </c>
    </row>
    <row r="13" spans="2:3">
      <c r="B13" s="3" t="s">
        <v>92</v>
      </c>
      <c r="C13" s="1" t="s">
        <v>4</v>
      </c>
    </row>
    <row r="14" spans="2:3">
      <c r="B14" s="3" t="s">
        <v>93</v>
      </c>
      <c r="C14" s="1" t="s">
        <v>16</v>
      </c>
    </row>
    <row r="15" spans="2:3">
      <c r="B15" s="3" t="s">
        <v>94</v>
      </c>
      <c r="C15" s="1" t="s">
        <v>17</v>
      </c>
    </row>
    <row r="16" spans="2:3">
      <c r="B16" s="3" t="s">
        <v>95</v>
      </c>
      <c r="C16" s="1" t="s">
        <v>18</v>
      </c>
    </row>
    <row r="17" spans="2:3">
      <c r="B17" s="3" t="s">
        <v>96</v>
      </c>
      <c r="C17" s="1" t="s">
        <v>19</v>
      </c>
    </row>
    <row r="18" spans="2:3">
      <c r="B18" s="3" t="s">
        <v>97</v>
      </c>
      <c r="C18" s="1" t="s">
        <v>20</v>
      </c>
    </row>
    <row r="19" spans="2:3">
      <c r="B19" s="3" t="s">
        <v>98</v>
      </c>
      <c r="C19" s="1" t="s">
        <v>21</v>
      </c>
    </row>
    <row r="20" spans="2:3">
      <c r="B20" s="3" t="s">
        <v>99</v>
      </c>
      <c r="C20" s="1" t="s">
        <v>22</v>
      </c>
    </row>
    <row r="21" spans="2:3">
      <c r="B21" s="3" t="s">
        <v>100</v>
      </c>
      <c r="C21" s="1" t="s">
        <v>23</v>
      </c>
    </row>
    <row r="22" spans="2:3">
      <c r="B22" s="3" t="s">
        <v>101</v>
      </c>
      <c r="C22" s="1" t="s">
        <v>24</v>
      </c>
    </row>
    <row r="23" spans="2:3">
      <c r="B23" s="3" t="s">
        <v>102</v>
      </c>
      <c r="C23" s="1" t="s">
        <v>25</v>
      </c>
    </row>
    <row r="24" spans="2:3">
      <c r="B24" s="3" t="s">
        <v>103</v>
      </c>
      <c r="C24" s="1" t="s">
        <v>26</v>
      </c>
    </row>
    <row r="25" spans="2:3">
      <c r="B25" s="3" t="s">
        <v>104</v>
      </c>
      <c r="C25" s="1" t="s">
        <v>27</v>
      </c>
    </row>
    <row r="26" spans="2:3">
      <c r="B26" s="3" t="s">
        <v>105</v>
      </c>
      <c r="C26" s="1" t="s">
        <v>28</v>
      </c>
    </row>
    <row r="27" spans="2:3">
      <c r="B27" s="3" t="s">
        <v>106</v>
      </c>
      <c r="C27" s="1" t="s">
        <v>29</v>
      </c>
    </row>
    <row r="28" spans="2:3">
      <c r="B28" s="3" t="s">
        <v>107</v>
      </c>
      <c r="C28" s="1" t="s">
        <v>30</v>
      </c>
    </row>
    <row r="29" spans="2:3">
      <c r="B29" s="3" t="s">
        <v>108</v>
      </c>
      <c r="C29" s="1" t="s">
        <v>31</v>
      </c>
    </row>
    <row r="30" spans="2:3">
      <c r="B30" s="3" t="s">
        <v>109</v>
      </c>
      <c r="C30" s="1" t="s">
        <v>32</v>
      </c>
    </row>
    <row r="31" spans="2:3">
      <c r="B31" s="3" t="s">
        <v>110</v>
      </c>
      <c r="C31" s="1" t="s">
        <v>33</v>
      </c>
    </row>
    <row r="32" spans="2:3">
      <c r="B32" s="3" t="s">
        <v>111</v>
      </c>
      <c r="C32" s="1" t="s">
        <v>34</v>
      </c>
    </row>
    <row r="33" spans="2:3">
      <c r="B33" s="3" t="s">
        <v>112</v>
      </c>
      <c r="C33" s="1" t="s">
        <v>35</v>
      </c>
    </row>
    <row r="34" spans="2:3">
      <c r="B34" s="3" t="s">
        <v>113</v>
      </c>
      <c r="C34" s="1" t="s">
        <v>36</v>
      </c>
    </row>
    <row r="35" spans="2:3">
      <c r="B35" s="3" t="s">
        <v>114</v>
      </c>
      <c r="C35" s="1" t="s">
        <v>37</v>
      </c>
    </row>
    <row r="36" spans="2:3">
      <c r="B36" s="3" t="s">
        <v>115</v>
      </c>
      <c r="C36" s="1" t="s">
        <v>38</v>
      </c>
    </row>
    <row r="37" spans="2:3">
      <c r="B37" s="3" t="s">
        <v>116</v>
      </c>
      <c r="C37" s="1" t="s">
        <v>39</v>
      </c>
    </row>
    <row r="38" spans="2:3">
      <c r="B38" s="3" t="s">
        <v>117</v>
      </c>
      <c r="C38" s="1" t="s">
        <v>40</v>
      </c>
    </row>
    <row r="39" spans="2:3">
      <c r="B39" s="3" t="s">
        <v>118</v>
      </c>
      <c r="C39" s="1" t="s">
        <v>41</v>
      </c>
    </row>
    <row r="40" spans="2:3">
      <c r="B40" s="3" t="s">
        <v>119</v>
      </c>
      <c r="C40" s="1" t="s">
        <v>42</v>
      </c>
    </row>
    <row r="41" spans="2:3">
      <c r="B41" s="3" t="s">
        <v>120</v>
      </c>
      <c r="C41" s="1" t="s">
        <v>43</v>
      </c>
    </row>
    <row r="42" spans="2:3">
      <c r="B42" s="3" t="s">
        <v>121</v>
      </c>
      <c r="C42" s="1" t="s">
        <v>44</v>
      </c>
    </row>
    <row r="43" spans="2:3">
      <c r="B43" s="3" t="s">
        <v>122</v>
      </c>
      <c r="C43" s="1" t="s">
        <v>45</v>
      </c>
    </row>
    <row r="44" spans="2:3">
      <c r="B44" s="3" t="s">
        <v>123</v>
      </c>
      <c r="C44" s="1" t="s">
        <v>46</v>
      </c>
    </row>
    <row r="45" spans="2:3">
      <c r="B45" s="3" t="s">
        <v>124</v>
      </c>
      <c r="C45" s="1" t="s">
        <v>47</v>
      </c>
    </row>
    <row r="46" spans="2:3">
      <c r="B46" s="3" t="s">
        <v>125</v>
      </c>
      <c r="C46" s="1" t="s">
        <v>48</v>
      </c>
    </row>
    <row r="47" spans="2:3">
      <c r="B47" s="3" t="s">
        <v>126</v>
      </c>
      <c r="C47" s="1" t="s">
        <v>49</v>
      </c>
    </row>
    <row r="48" spans="2:3">
      <c r="B48" s="3" t="s">
        <v>127</v>
      </c>
      <c r="C48" s="1" t="s">
        <v>50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V31"/>
  <sheetViews>
    <sheetView showGridLines="0" tabSelected="1" topLeftCell="A22" zoomScaleNormal="100" zoomScaleSheetLayoutView="80" workbookViewId="0">
      <selection activeCell="U12" sqref="U12"/>
    </sheetView>
  </sheetViews>
  <sheetFormatPr defaultColWidth="9" defaultRowHeight="18" customHeight="1"/>
  <cols>
    <col min="1" max="1" width="3" style="50" customWidth="1"/>
    <col min="2" max="22" width="4.875" style="50" customWidth="1"/>
    <col min="23" max="23" width="3.125" style="50" customWidth="1"/>
    <col min="24" max="16384" width="9" style="50"/>
  </cols>
  <sheetData>
    <row r="1" spans="2:22" ht="18" customHeight="1">
      <c r="B1" s="50" t="s">
        <v>175</v>
      </c>
    </row>
    <row r="3" spans="2:22" ht="18" customHeight="1">
      <c r="P3" s="50" t="s">
        <v>176</v>
      </c>
      <c r="Q3" s="176" t="s">
        <v>177</v>
      </c>
      <c r="R3" s="176"/>
      <c r="S3" s="176"/>
      <c r="T3" s="176"/>
      <c r="U3" s="176"/>
      <c r="V3" s="176"/>
    </row>
    <row r="4" spans="2:22" ht="18" customHeight="1">
      <c r="Q4" s="180" t="str">
        <f>IF(所要額精算書!D5=0,"報告日（自動表示）",所要額精算書!D5)</f>
        <v>報告日（自動表示）</v>
      </c>
      <c r="R4" s="180"/>
      <c r="S4" s="180"/>
      <c r="T4" s="180"/>
      <c r="U4" s="180"/>
      <c r="V4" s="180"/>
    </row>
    <row r="7" spans="2:22" ht="18" customHeight="1">
      <c r="B7" s="50" t="str">
        <f>IF(所要額精算書!L20="","知事名（自動表示）　殿",所要額精算書!L20&amp;"知事　殿")</f>
        <v>知事名（自動表示）　殿</v>
      </c>
    </row>
    <row r="10" spans="2:22" ht="18" customHeight="1">
      <c r="S10" s="51"/>
      <c r="T10" s="52" t="str">
        <f>IF(所要額精算書!L20="","「所要額精算書」に入力された所在地を転記",所要額精算書!L20&amp;所要額精算書!P20)</f>
        <v>「所要額精算書」に入力された所在地を転記</v>
      </c>
      <c r="U10" s="51"/>
      <c r="V10" s="52"/>
    </row>
    <row r="11" spans="2:22" ht="18" customHeight="1">
      <c r="P11" s="51"/>
      <c r="Q11" s="51"/>
      <c r="R11" s="51"/>
      <c r="S11" s="51"/>
      <c r="T11" s="53" t="str">
        <f>IF(所要額精算書!Q10="","「所要額精算書」に入力された施設名称を転記",所要額精算書!Q10)</f>
        <v>「所要額精算書」に入力された施設名称を転記</v>
      </c>
      <c r="U11" s="51"/>
    </row>
    <row r="12" spans="2:22" ht="18" customHeight="1">
      <c r="P12" s="53"/>
      <c r="Q12" s="53"/>
      <c r="R12" s="53"/>
      <c r="S12" s="53"/>
      <c r="T12" s="52" t="str">
        <f>IF(所要額精算書!D13="","「所要額精算書」に入力された管理者職名及び氏名を転記",所要額精算書!D13&amp;"　"&amp;所要額精算書!M13)</f>
        <v>「所要額精算書」に入力された管理者職名及び氏名を転記</v>
      </c>
      <c r="U12" s="53"/>
    </row>
    <row r="13" spans="2:22" ht="18" customHeight="1">
      <c r="S13" s="51"/>
      <c r="T13" s="51"/>
      <c r="U13" s="51"/>
    </row>
    <row r="17" spans="2:22" ht="26.25" customHeight="1">
      <c r="B17" s="54"/>
      <c r="C17" s="182" t="s">
        <v>178</v>
      </c>
      <c r="D17" s="182"/>
      <c r="E17" s="182"/>
      <c r="F17" s="182"/>
      <c r="G17" s="182"/>
      <c r="H17" s="182"/>
      <c r="I17" s="182"/>
      <c r="J17" s="182"/>
      <c r="K17" s="182"/>
      <c r="L17" s="182"/>
      <c r="M17" s="182"/>
      <c r="N17" s="182"/>
      <c r="O17" s="182"/>
      <c r="P17" s="182"/>
      <c r="Q17" s="182"/>
      <c r="R17" s="182"/>
      <c r="S17" s="182"/>
      <c r="T17" s="182"/>
      <c r="U17" s="182"/>
      <c r="V17" s="54"/>
    </row>
    <row r="18" spans="2:22" ht="26.25" customHeight="1">
      <c r="B18" s="54"/>
      <c r="C18" s="182"/>
      <c r="D18" s="182"/>
      <c r="E18" s="182"/>
      <c r="F18" s="182"/>
      <c r="G18" s="182"/>
      <c r="H18" s="182"/>
      <c r="I18" s="182"/>
      <c r="J18" s="182"/>
      <c r="K18" s="182"/>
      <c r="L18" s="182"/>
      <c r="M18" s="182"/>
      <c r="N18" s="182"/>
      <c r="O18" s="182"/>
      <c r="P18" s="182"/>
      <c r="Q18" s="182"/>
      <c r="R18" s="182"/>
      <c r="S18" s="182"/>
      <c r="T18" s="182"/>
      <c r="U18" s="182"/>
      <c r="V18" s="54"/>
    </row>
    <row r="19" spans="2:22" ht="26.25" customHeight="1"/>
    <row r="20" spans="2:22" ht="26.25" customHeight="1">
      <c r="B20" s="181" t="s">
        <v>179</v>
      </c>
      <c r="C20" s="181"/>
      <c r="D20" s="181"/>
      <c r="E20" s="181"/>
      <c r="F20" s="181"/>
      <c r="G20" s="181"/>
      <c r="H20" s="181"/>
      <c r="I20" s="181"/>
      <c r="J20" s="181"/>
      <c r="K20" s="181"/>
      <c r="L20" s="181"/>
      <c r="M20" s="181"/>
      <c r="N20" s="181"/>
      <c r="O20" s="181"/>
      <c r="P20" s="181"/>
      <c r="Q20" s="181"/>
      <c r="R20" s="181"/>
      <c r="S20" s="181"/>
      <c r="T20" s="181"/>
      <c r="U20" s="181"/>
      <c r="V20" s="181"/>
    </row>
    <row r="21" spans="2:22" ht="26.25" customHeight="1">
      <c r="B21" s="181"/>
      <c r="C21" s="181"/>
      <c r="D21" s="181"/>
      <c r="E21" s="181"/>
      <c r="F21" s="181"/>
      <c r="G21" s="181"/>
      <c r="H21" s="181"/>
      <c r="I21" s="181"/>
      <c r="J21" s="181"/>
      <c r="K21" s="181"/>
      <c r="L21" s="181"/>
      <c r="M21" s="181"/>
      <c r="N21" s="181"/>
      <c r="O21" s="181"/>
      <c r="P21" s="181"/>
      <c r="Q21" s="181"/>
      <c r="R21" s="181"/>
      <c r="S21" s="181"/>
      <c r="T21" s="181"/>
      <c r="U21" s="181"/>
      <c r="V21" s="181"/>
    </row>
    <row r="22" spans="2:22" ht="26.25" customHeight="1">
      <c r="B22" s="177" t="s">
        <v>180</v>
      </c>
      <c r="C22" s="177"/>
      <c r="D22" s="177"/>
      <c r="E22" s="177"/>
      <c r="F22" s="177"/>
      <c r="G22" s="177"/>
      <c r="H22" s="177"/>
      <c r="I22" s="177"/>
      <c r="J22" s="177"/>
      <c r="K22" s="177"/>
      <c r="L22" s="177"/>
      <c r="M22" s="177"/>
      <c r="N22" s="177"/>
      <c r="O22" s="177"/>
      <c r="P22" s="177"/>
      <c r="Q22" s="177"/>
      <c r="R22" s="177"/>
      <c r="S22" s="177"/>
      <c r="T22" s="177"/>
      <c r="U22" s="177"/>
      <c r="V22" s="177"/>
    </row>
    <row r="23" spans="2:22" ht="26.25" customHeight="1">
      <c r="B23" s="177"/>
      <c r="C23" s="177"/>
      <c r="D23" s="177"/>
      <c r="E23" s="177"/>
      <c r="F23" s="177"/>
      <c r="G23" s="177"/>
      <c r="H23" s="177"/>
      <c r="I23" s="177"/>
      <c r="J23" s="177"/>
      <c r="K23" s="177"/>
      <c r="L23" s="177"/>
      <c r="M23" s="177"/>
      <c r="N23" s="177"/>
      <c r="O23" s="177"/>
      <c r="P23" s="177"/>
      <c r="Q23" s="177"/>
      <c r="R23" s="177"/>
      <c r="S23" s="177"/>
      <c r="T23" s="177"/>
      <c r="U23" s="177"/>
      <c r="V23" s="177"/>
    </row>
    <row r="24" spans="2:22" ht="26.25" customHeight="1">
      <c r="B24" s="55" t="s">
        <v>141</v>
      </c>
      <c r="C24" s="55"/>
      <c r="D24" s="55"/>
      <c r="E24" s="55"/>
      <c r="F24" s="55"/>
      <c r="G24" s="183">
        <f>所要額精算書!R45</f>
        <v>0</v>
      </c>
      <c r="H24" s="183"/>
      <c r="I24" s="183"/>
      <c r="J24" s="183"/>
    </row>
    <row r="25" spans="2:22" ht="26.25" customHeight="1">
      <c r="P25" s="56"/>
      <c r="Q25" s="56"/>
      <c r="R25" s="56"/>
      <c r="S25" s="56"/>
    </row>
    <row r="26" spans="2:22" ht="26.25" customHeight="1">
      <c r="B26" s="181" t="s">
        <v>194</v>
      </c>
      <c r="C26" s="181"/>
      <c r="D26" s="181"/>
      <c r="E26" s="181"/>
      <c r="F26" s="181"/>
      <c r="G26" s="181"/>
      <c r="H26" s="181"/>
      <c r="I26" s="181"/>
      <c r="J26" s="181"/>
      <c r="K26" s="181"/>
      <c r="L26" s="181"/>
      <c r="M26" s="181"/>
      <c r="N26" s="181"/>
      <c r="O26" s="181"/>
      <c r="P26" s="181"/>
      <c r="Q26" s="181"/>
      <c r="R26" s="181"/>
      <c r="S26" s="181"/>
      <c r="T26" s="181"/>
      <c r="U26" s="181"/>
      <c r="V26" s="181"/>
    </row>
    <row r="27" spans="2:22" ht="26.25" customHeight="1">
      <c r="V27" s="52"/>
    </row>
    <row r="28" spans="2:22" ht="26.25" customHeight="1">
      <c r="B28" s="181" t="s">
        <v>181</v>
      </c>
      <c r="C28" s="181"/>
      <c r="D28" s="181"/>
      <c r="E28" s="181"/>
      <c r="F28" s="181"/>
      <c r="G28" s="181"/>
      <c r="H28" s="181"/>
      <c r="I28" s="181"/>
      <c r="J28" s="181"/>
      <c r="K28" s="181"/>
      <c r="L28" s="181"/>
      <c r="M28" s="181"/>
      <c r="N28" s="181"/>
      <c r="O28" s="181"/>
      <c r="P28" s="181"/>
      <c r="Q28" s="181"/>
      <c r="R28" s="181"/>
      <c r="S28" s="181"/>
      <c r="T28" s="181"/>
      <c r="U28" s="181"/>
      <c r="V28" s="181"/>
    </row>
    <row r="29" spans="2:22" ht="26.25" customHeight="1">
      <c r="B29" s="179" t="s">
        <v>182</v>
      </c>
      <c r="C29" s="179"/>
      <c r="D29" s="179"/>
      <c r="E29" s="179"/>
      <c r="F29" s="179"/>
      <c r="G29" s="179"/>
      <c r="H29" s="179"/>
      <c r="I29" s="179"/>
      <c r="J29" s="179"/>
      <c r="K29" s="179"/>
      <c r="L29" s="179"/>
      <c r="M29" s="179"/>
      <c r="N29" s="179"/>
      <c r="O29" s="179"/>
      <c r="P29" s="179"/>
      <c r="Q29" s="179"/>
      <c r="R29" s="179"/>
      <c r="S29" s="179"/>
      <c r="T29" s="179"/>
      <c r="U29" s="179"/>
    </row>
    <row r="30" spans="2:22" ht="26.25" customHeight="1">
      <c r="B30" s="179" t="s">
        <v>183</v>
      </c>
      <c r="C30" s="179"/>
      <c r="D30" s="179"/>
      <c r="E30" s="179"/>
      <c r="F30" s="179"/>
      <c r="G30" s="179"/>
      <c r="H30" s="179"/>
      <c r="I30" s="179"/>
      <c r="J30" s="179"/>
      <c r="K30" s="179"/>
      <c r="L30" s="179"/>
      <c r="M30" s="179"/>
      <c r="N30" s="179"/>
      <c r="O30" s="179"/>
      <c r="P30" s="179"/>
      <c r="Q30" s="179"/>
      <c r="R30" s="179"/>
      <c r="S30" s="179"/>
      <c r="T30" s="179"/>
      <c r="U30" s="179"/>
    </row>
    <row r="31" spans="2:22" ht="38.25" customHeight="1">
      <c r="B31" s="57"/>
      <c r="C31" s="58"/>
      <c r="D31" s="178" t="s">
        <v>174</v>
      </c>
      <c r="E31" s="178"/>
      <c r="F31" s="178"/>
      <c r="G31" s="178"/>
      <c r="H31" s="178"/>
      <c r="I31" s="178"/>
      <c r="J31" s="178"/>
      <c r="K31" s="178"/>
      <c r="L31" s="178"/>
      <c r="M31" s="178"/>
      <c r="N31" s="178"/>
      <c r="O31" s="178"/>
      <c r="P31" s="178"/>
      <c r="Q31" s="178"/>
      <c r="R31" s="178"/>
      <c r="S31" s="178"/>
      <c r="T31" s="178"/>
      <c r="U31" s="178"/>
    </row>
  </sheetData>
  <mergeCells count="11">
    <mergeCell ref="Q3:V3"/>
    <mergeCell ref="B22:V23"/>
    <mergeCell ref="D31:U31"/>
    <mergeCell ref="B29:U29"/>
    <mergeCell ref="B30:U30"/>
    <mergeCell ref="Q4:V4"/>
    <mergeCell ref="B28:V28"/>
    <mergeCell ref="C17:U18"/>
    <mergeCell ref="B20:V21"/>
    <mergeCell ref="B26:V26"/>
    <mergeCell ref="G24:J24"/>
  </mergeCells>
  <phoneticPr fontId="2"/>
  <printOptions horizontalCentered="1"/>
  <pageMargins left="0.98425196850393704" right="0.98425196850393704" top="0.98425196850393704" bottom="0.98425196850393704"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A1:AF47"/>
  <sheetViews>
    <sheetView showGridLines="0" topLeftCell="A34" zoomScale="55" zoomScaleNormal="55" zoomScaleSheetLayoutView="55" zoomScalePageLayoutView="85" workbookViewId="0">
      <selection sqref="A1:B2"/>
    </sheetView>
  </sheetViews>
  <sheetFormatPr defaultRowHeight="18.75"/>
  <cols>
    <col min="1" max="30" width="9.875" style="4" customWidth="1"/>
    <col min="31" max="16384" width="9" style="4"/>
  </cols>
  <sheetData>
    <row r="1" spans="1:32">
      <c r="A1" s="184"/>
      <c r="B1" s="185"/>
    </row>
    <row r="2" spans="1:32" ht="30.75" customHeight="1">
      <c r="A2" s="186"/>
      <c r="B2" s="186"/>
      <c r="C2" s="5"/>
      <c r="D2" s="5"/>
      <c r="E2" s="6"/>
      <c r="F2" s="6"/>
      <c r="G2" s="6"/>
      <c r="H2" s="6"/>
      <c r="I2" s="6"/>
      <c r="J2" s="6"/>
      <c r="K2" s="6"/>
      <c r="L2" s="6"/>
      <c r="M2" s="6"/>
      <c r="N2" s="6"/>
      <c r="O2" s="6"/>
      <c r="P2" s="161"/>
      <c r="Q2" s="161"/>
      <c r="R2" s="161"/>
      <c r="S2" s="161"/>
      <c r="T2" s="161"/>
      <c r="U2" s="161"/>
      <c r="V2" s="161"/>
      <c r="W2" s="161"/>
      <c r="X2" s="161"/>
      <c r="Y2" s="161"/>
      <c r="Z2" s="161"/>
      <c r="AA2" s="161"/>
      <c r="AB2" s="161"/>
      <c r="AC2" s="161"/>
      <c r="AD2" s="161"/>
    </row>
    <row r="3" spans="1:32" ht="42" customHeight="1">
      <c r="A3" s="162" t="s">
        <v>193</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5.75" customHeight="1">
      <c r="A5" s="232" t="s">
        <v>131</v>
      </c>
      <c r="B5" s="233"/>
      <c r="C5" s="234"/>
      <c r="D5" s="211"/>
      <c r="E5" s="211"/>
      <c r="F5" s="211"/>
      <c r="G5" s="211"/>
      <c r="H5" s="165" t="s">
        <v>130</v>
      </c>
      <c r="I5" s="166"/>
      <c r="J5" s="166"/>
      <c r="K5" s="166"/>
      <c r="L5" s="166"/>
      <c r="M5" s="166"/>
      <c r="N5" s="166"/>
      <c r="O5" s="166"/>
      <c r="P5" s="166"/>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13" t="s">
        <v>0</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5"/>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3.25" customHeight="1">
      <c r="A10" s="187" t="s">
        <v>78</v>
      </c>
      <c r="B10" s="218"/>
      <c r="C10" s="218"/>
      <c r="D10" s="174"/>
      <c r="E10" s="150"/>
      <c r="F10" s="150"/>
      <c r="G10" s="150"/>
      <c r="H10" s="150"/>
      <c r="I10" s="150"/>
      <c r="J10" s="150"/>
      <c r="K10" s="150"/>
      <c r="L10" s="150"/>
      <c r="M10" s="152"/>
      <c r="N10" s="229" t="s">
        <v>1</v>
      </c>
      <c r="O10" s="230"/>
      <c r="P10" s="230"/>
      <c r="Q10" s="158"/>
      <c r="R10" s="158"/>
      <c r="S10" s="158"/>
      <c r="T10" s="158"/>
      <c r="U10" s="158"/>
      <c r="V10" s="158"/>
      <c r="W10" s="158"/>
      <c r="X10" s="158"/>
      <c r="Y10" s="159"/>
      <c r="Z10" s="160"/>
      <c r="AA10" s="160"/>
      <c r="AB10" s="160"/>
      <c r="AC10" s="160"/>
      <c r="AD10" s="160"/>
    </row>
    <row r="11" spans="1:32" ht="23.25" customHeight="1">
      <c r="A11" s="219"/>
      <c r="B11" s="220"/>
      <c r="C11" s="220"/>
      <c r="D11" s="175"/>
      <c r="E11" s="151"/>
      <c r="F11" s="151"/>
      <c r="G11" s="151"/>
      <c r="H11" s="151"/>
      <c r="I11" s="151"/>
      <c r="J11" s="151"/>
      <c r="K11" s="151"/>
      <c r="L11" s="151"/>
      <c r="M11" s="153"/>
      <c r="N11" s="231"/>
      <c r="O11" s="231"/>
      <c r="P11" s="231"/>
      <c r="Q11" s="158"/>
      <c r="R11" s="158"/>
      <c r="S11" s="158"/>
      <c r="T11" s="158"/>
      <c r="U11" s="158"/>
      <c r="V11" s="158"/>
      <c r="W11" s="158"/>
      <c r="X11" s="158"/>
      <c r="Y11" s="159"/>
      <c r="Z11" s="160"/>
      <c r="AA11" s="160"/>
      <c r="AB11" s="160"/>
      <c r="AC11" s="160"/>
      <c r="AD11" s="160"/>
    </row>
    <row r="12" spans="1:32" ht="7.5" customHeight="1">
      <c r="A12" s="41"/>
      <c r="B12" s="41"/>
      <c r="C12" s="41"/>
      <c r="D12" s="41"/>
      <c r="E12" s="42"/>
      <c r="F12" s="42"/>
      <c r="G12" s="42"/>
      <c r="H12" s="42"/>
      <c r="I12" s="42"/>
      <c r="J12" s="42"/>
      <c r="K12" s="42"/>
      <c r="L12" s="42"/>
      <c r="M12" s="42"/>
      <c r="N12" s="42"/>
      <c r="O12" s="42"/>
      <c r="P12" s="43"/>
      <c r="Q12" s="43"/>
      <c r="R12" s="43"/>
      <c r="S12" s="41"/>
      <c r="T12" s="41"/>
      <c r="U12" s="41"/>
      <c r="V12" s="41"/>
      <c r="W12" s="41"/>
      <c r="X12" s="41"/>
      <c r="Y12" s="41"/>
      <c r="Z12" s="41"/>
      <c r="AA12" s="41"/>
      <c r="AB12" s="41"/>
      <c r="AC12" s="41"/>
      <c r="AD12" s="41"/>
    </row>
    <row r="13" spans="1:32" ht="23.25" customHeight="1">
      <c r="A13" s="212" t="s">
        <v>65</v>
      </c>
      <c r="B13" s="213"/>
      <c r="C13" s="214"/>
      <c r="D13" s="202"/>
      <c r="E13" s="203"/>
      <c r="F13" s="203"/>
      <c r="G13" s="203"/>
      <c r="H13" s="203"/>
      <c r="I13" s="204"/>
      <c r="J13" s="212" t="s">
        <v>66</v>
      </c>
      <c r="K13" s="213"/>
      <c r="L13" s="214"/>
      <c r="M13" s="202"/>
      <c r="N13" s="203"/>
      <c r="O13" s="203"/>
      <c r="P13" s="203"/>
      <c r="Q13" s="203"/>
      <c r="R13" s="204"/>
      <c r="S13" s="43"/>
      <c r="T13" s="43"/>
      <c r="U13" s="41"/>
      <c r="V13" s="41"/>
      <c r="W13" s="41"/>
      <c r="X13" s="41"/>
      <c r="Y13" s="41"/>
      <c r="Z13" s="41"/>
      <c r="AA13" s="41"/>
      <c r="AB13" s="41"/>
      <c r="AC13" s="41"/>
      <c r="AD13" s="41"/>
      <c r="AE13" s="10"/>
      <c r="AF13" s="10"/>
    </row>
    <row r="14" spans="1:32" ht="23.25" customHeight="1">
      <c r="A14" s="215"/>
      <c r="B14" s="216"/>
      <c r="C14" s="217"/>
      <c r="D14" s="205"/>
      <c r="E14" s="206"/>
      <c r="F14" s="206"/>
      <c r="G14" s="206"/>
      <c r="H14" s="206"/>
      <c r="I14" s="207"/>
      <c r="J14" s="215"/>
      <c r="K14" s="216"/>
      <c r="L14" s="217"/>
      <c r="M14" s="205"/>
      <c r="N14" s="206"/>
      <c r="O14" s="206"/>
      <c r="P14" s="206"/>
      <c r="Q14" s="206"/>
      <c r="R14" s="207"/>
      <c r="S14" s="43"/>
      <c r="T14" s="43"/>
      <c r="U14" s="41"/>
      <c r="V14" s="41"/>
      <c r="W14" s="41"/>
      <c r="X14" s="41"/>
      <c r="Y14" s="41"/>
      <c r="Z14" s="41"/>
      <c r="AA14" s="41"/>
      <c r="AB14" s="41"/>
      <c r="AC14" s="41"/>
      <c r="AD14" s="41"/>
      <c r="AE14" s="10"/>
      <c r="AF14" s="10"/>
    </row>
    <row r="15" spans="1:32" s="15" customFormat="1" ht="6.75" customHeight="1">
      <c r="A15" s="44"/>
      <c r="B15" s="44"/>
      <c r="C15" s="44"/>
      <c r="D15" s="45"/>
      <c r="E15" s="45"/>
      <c r="F15" s="45"/>
      <c r="G15" s="45"/>
      <c r="H15" s="45"/>
      <c r="I15" s="44"/>
      <c r="J15" s="44"/>
      <c r="K15" s="44"/>
      <c r="L15" s="45"/>
      <c r="M15" s="45"/>
      <c r="N15" s="45"/>
      <c r="O15" s="45"/>
      <c r="P15" s="45"/>
      <c r="Q15" s="43"/>
      <c r="R15" s="43"/>
      <c r="S15" s="41"/>
      <c r="T15" s="41"/>
      <c r="U15" s="41"/>
      <c r="V15" s="41"/>
      <c r="W15" s="41"/>
      <c r="X15" s="41"/>
      <c r="Y15" s="41"/>
      <c r="Z15" s="41"/>
      <c r="AA15" s="41"/>
      <c r="AB15" s="41"/>
      <c r="AC15" s="41"/>
      <c r="AD15" s="41"/>
    </row>
    <row r="16" spans="1:32" s="15" customFormat="1" ht="21.75" customHeight="1">
      <c r="A16" s="193" t="s">
        <v>67</v>
      </c>
      <c r="B16" s="193"/>
      <c r="C16" s="193"/>
      <c r="D16" s="193" t="s">
        <v>68</v>
      </c>
      <c r="E16" s="193"/>
      <c r="F16" s="193"/>
      <c r="G16" s="193"/>
      <c r="H16" s="193"/>
      <c r="I16" s="193" t="s">
        <v>69</v>
      </c>
      <c r="J16" s="193"/>
      <c r="K16" s="193"/>
      <c r="L16" s="193"/>
      <c r="M16" s="193"/>
      <c r="N16" s="193" t="s">
        <v>70</v>
      </c>
      <c r="O16" s="193"/>
      <c r="P16" s="193"/>
      <c r="Q16" s="193"/>
      <c r="R16" s="193"/>
      <c r="S16" s="193" t="s">
        <v>71</v>
      </c>
      <c r="T16" s="193"/>
      <c r="U16" s="193"/>
      <c r="V16" s="193"/>
      <c r="W16" s="193"/>
      <c r="X16" s="193"/>
      <c r="Y16" s="193"/>
      <c r="Z16" s="193"/>
      <c r="AA16" s="193"/>
      <c r="AB16" s="193"/>
      <c r="AC16" s="193"/>
      <c r="AD16" s="193"/>
    </row>
    <row r="17" spans="1:32" s="15" customFormat="1" ht="45.75" customHeight="1">
      <c r="A17" s="193"/>
      <c r="B17" s="193"/>
      <c r="C17" s="193"/>
      <c r="D17" s="194"/>
      <c r="E17" s="194"/>
      <c r="F17" s="194"/>
      <c r="G17" s="194"/>
      <c r="H17" s="194"/>
      <c r="I17" s="195"/>
      <c r="J17" s="196"/>
      <c r="K17" s="196"/>
      <c r="L17" s="196"/>
      <c r="M17" s="197"/>
      <c r="N17" s="195"/>
      <c r="O17" s="196"/>
      <c r="P17" s="196"/>
      <c r="Q17" s="196"/>
      <c r="R17" s="197"/>
      <c r="S17" s="195"/>
      <c r="T17" s="196"/>
      <c r="U17" s="196"/>
      <c r="V17" s="196"/>
      <c r="W17" s="196"/>
      <c r="X17" s="196"/>
      <c r="Y17" s="196"/>
      <c r="Z17" s="196"/>
      <c r="AA17" s="196"/>
      <c r="AB17" s="196"/>
      <c r="AC17" s="196"/>
      <c r="AD17" s="197"/>
    </row>
    <row r="18" spans="1:32" ht="7.5" customHeight="1">
      <c r="A18" s="41"/>
      <c r="B18" s="41"/>
      <c r="C18" s="41"/>
      <c r="D18" s="41"/>
      <c r="E18" s="42"/>
      <c r="F18" s="42"/>
      <c r="G18" s="42"/>
      <c r="H18" s="42"/>
      <c r="I18" s="42"/>
      <c r="J18" s="42"/>
      <c r="K18" s="42"/>
      <c r="L18" s="42"/>
      <c r="M18" s="42"/>
      <c r="N18" s="42"/>
      <c r="O18" s="42"/>
      <c r="P18" s="43"/>
      <c r="Q18" s="43"/>
      <c r="R18" s="43"/>
      <c r="S18" s="41"/>
      <c r="T18" s="41"/>
      <c r="U18" s="41"/>
      <c r="V18" s="41"/>
      <c r="W18" s="41"/>
      <c r="X18" s="41"/>
      <c r="Y18" s="41"/>
      <c r="Z18" s="41"/>
      <c r="AA18" s="41"/>
      <c r="AB18" s="41"/>
      <c r="AC18" s="41"/>
      <c r="AD18" s="41"/>
    </row>
    <row r="19" spans="1:32" ht="25.5" customHeight="1">
      <c r="A19" s="187" t="s">
        <v>2</v>
      </c>
      <c r="B19" s="188"/>
      <c r="C19" s="189"/>
      <c r="D19" s="224" t="s">
        <v>63</v>
      </c>
      <c r="E19" s="225"/>
      <c r="F19" s="225"/>
      <c r="G19" s="225"/>
      <c r="H19" s="225"/>
      <c r="I19" s="225"/>
      <c r="J19" s="225"/>
      <c r="K19" s="226"/>
      <c r="L19" s="208" t="s">
        <v>74</v>
      </c>
      <c r="M19" s="209"/>
      <c r="N19" s="209"/>
      <c r="O19" s="210"/>
      <c r="P19" s="227" t="s">
        <v>75</v>
      </c>
      <c r="Q19" s="227"/>
      <c r="R19" s="227"/>
      <c r="S19" s="227"/>
      <c r="T19" s="227"/>
      <c r="U19" s="227"/>
      <c r="V19" s="227"/>
      <c r="W19" s="227"/>
      <c r="X19" s="227"/>
      <c r="Y19" s="227"/>
      <c r="Z19" s="227"/>
      <c r="AA19" s="227"/>
      <c r="AB19" s="227"/>
      <c r="AC19" s="227"/>
      <c r="AD19" s="227"/>
    </row>
    <row r="20" spans="1:32" ht="45.75" customHeight="1">
      <c r="A20" s="190"/>
      <c r="B20" s="191"/>
      <c r="C20" s="192"/>
      <c r="D20" s="46"/>
      <c r="E20" s="47"/>
      <c r="F20" s="47"/>
      <c r="G20" s="48" t="s">
        <v>72</v>
      </c>
      <c r="H20" s="47"/>
      <c r="I20" s="47"/>
      <c r="J20" s="47"/>
      <c r="K20" s="49"/>
      <c r="L20" s="221"/>
      <c r="M20" s="222"/>
      <c r="N20" s="222"/>
      <c r="O20" s="223"/>
      <c r="P20" s="228"/>
      <c r="Q20" s="228"/>
      <c r="R20" s="228"/>
      <c r="S20" s="228"/>
      <c r="T20" s="228"/>
      <c r="U20" s="228"/>
      <c r="V20" s="228"/>
      <c r="W20" s="228"/>
      <c r="X20" s="228"/>
      <c r="Y20" s="228"/>
      <c r="Z20" s="228"/>
      <c r="AA20" s="228"/>
      <c r="AB20" s="228"/>
      <c r="AC20" s="228"/>
      <c r="AD20" s="228"/>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13" t="s">
        <v>60</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5"/>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249" t="s">
        <v>169</v>
      </c>
      <c r="B24" s="250"/>
      <c r="C24" s="250"/>
      <c r="D24" s="250"/>
      <c r="E24" s="250"/>
      <c r="F24" s="250"/>
      <c r="G24" s="250"/>
      <c r="H24" s="250"/>
      <c r="I24" s="250"/>
      <c r="J24" s="250"/>
      <c r="K24" s="250"/>
      <c r="L24" s="250"/>
      <c r="M24" s="250"/>
      <c r="N24" s="250"/>
      <c r="O24" s="250"/>
      <c r="P24" s="250"/>
      <c r="Q24" s="250"/>
      <c r="R24" s="250"/>
      <c r="S24" s="250"/>
      <c r="T24" s="250"/>
      <c r="U24" s="118"/>
      <c r="V24" s="118"/>
      <c r="W24" s="251" t="s">
        <v>171</v>
      </c>
      <c r="X24" s="252"/>
      <c r="Y24" s="252"/>
      <c r="Z24" s="252"/>
      <c r="AA24" s="252"/>
      <c r="AB24" s="252"/>
      <c r="AC24" s="252"/>
      <c r="AD24" s="252"/>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21" t="s">
        <v>139</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3"/>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143</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106" t="s">
        <v>59</v>
      </c>
      <c r="F30" s="107"/>
      <c r="G30" s="107"/>
      <c r="H30" s="107"/>
      <c r="I30" s="107"/>
      <c r="J30" s="107"/>
      <c r="K30" s="107"/>
      <c r="L30" s="107"/>
      <c r="M30" s="107"/>
      <c r="N30" s="107"/>
      <c r="O30" s="107"/>
      <c r="P30" s="107"/>
      <c r="Q30" s="108"/>
      <c r="R30" s="106" t="s">
        <v>132</v>
      </c>
      <c r="S30" s="107"/>
      <c r="T30" s="107"/>
      <c r="U30" s="108"/>
      <c r="V30" s="106" t="s">
        <v>133</v>
      </c>
      <c r="W30" s="107"/>
      <c r="X30" s="107"/>
      <c r="Y30" s="108"/>
    </row>
    <row r="31" spans="1:32" customFormat="1" ht="34.5" customHeight="1">
      <c r="A31" s="32"/>
      <c r="B31" s="32"/>
      <c r="C31" s="32"/>
      <c r="D31" s="32"/>
      <c r="E31" s="91" t="s">
        <v>62</v>
      </c>
      <c r="F31" s="92"/>
      <c r="G31" s="86" t="s">
        <v>51</v>
      </c>
      <c r="H31" s="86"/>
      <c r="I31" s="86"/>
      <c r="J31" s="86"/>
      <c r="K31" s="86"/>
      <c r="L31" s="86"/>
      <c r="M31" s="86"/>
      <c r="N31" s="86"/>
      <c r="O31" s="86"/>
      <c r="P31" s="86"/>
      <c r="Q31" s="86"/>
      <c r="R31" s="198"/>
      <c r="S31" s="198"/>
      <c r="T31" s="198"/>
      <c r="U31" s="198"/>
      <c r="V31" s="240"/>
      <c r="W31" s="241"/>
      <c r="X31" s="241"/>
      <c r="Y31" s="242"/>
      <c r="Z31" s="34"/>
    </row>
    <row r="32" spans="1:32" customFormat="1" ht="34.5" customHeight="1">
      <c r="A32" s="32"/>
      <c r="B32" s="32"/>
      <c r="C32" s="32"/>
      <c r="D32" s="32"/>
      <c r="E32" s="93"/>
      <c r="F32" s="94"/>
      <c r="G32" s="86" t="s">
        <v>3</v>
      </c>
      <c r="H32" s="86"/>
      <c r="I32" s="86"/>
      <c r="J32" s="86"/>
      <c r="K32" s="86"/>
      <c r="L32" s="86"/>
      <c r="M32" s="86"/>
      <c r="N32" s="86"/>
      <c r="O32" s="86"/>
      <c r="P32" s="86"/>
      <c r="Q32" s="86"/>
      <c r="R32" s="198"/>
      <c r="S32" s="198"/>
      <c r="T32" s="198"/>
      <c r="U32" s="198"/>
      <c r="V32" s="243"/>
      <c r="W32" s="244"/>
      <c r="X32" s="244"/>
      <c r="Y32" s="245"/>
      <c r="Z32" s="34"/>
    </row>
    <row r="33" spans="1:30" customFormat="1" ht="34.5" customHeight="1">
      <c r="A33" s="32"/>
      <c r="B33" s="32"/>
      <c r="C33" s="32"/>
      <c r="D33" s="32"/>
      <c r="E33" s="93"/>
      <c r="F33" s="94"/>
      <c r="G33" s="86" t="s">
        <v>52</v>
      </c>
      <c r="H33" s="86"/>
      <c r="I33" s="86"/>
      <c r="J33" s="86"/>
      <c r="K33" s="86"/>
      <c r="L33" s="86"/>
      <c r="M33" s="86"/>
      <c r="N33" s="86"/>
      <c r="O33" s="86"/>
      <c r="P33" s="86"/>
      <c r="Q33" s="86"/>
      <c r="R33" s="198"/>
      <c r="S33" s="198"/>
      <c r="T33" s="198"/>
      <c r="U33" s="198"/>
      <c r="V33" s="243"/>
      <c r="W33" s="244"/>
      <c r="X33" s="244"/>
      <c r="Y33" s="245"/>
      <c r="Z33" s="34"/>
    </row>
    <row r="34" spans="1:30" customFormat="1" ht="34.5" customHeight="1">
      <c r="A34" s="32"/>
      <c r="B34" s="32"/>
      <c r="C34" s="32"/>
      <c r="D34" s="32"/>
      <c r="E34" s="93"/>
      <c r="F34" s="94"/>
      <c r="G34" s="86" t="s">
        <v>53</v>
      </c>
      <c r="H34" s="86"/>
      <c r="I34" s="86"/>
      <c r="J34" s="86"/>
      <c r="K34" s="86"/>
      <c r="L34" s="86"/>
      <c r="M34" s="86"/>
      <c r="N34" s="86"/>
      <c r="O34" s="86"/>
      <c r="P34" s="86"/>
      <c r="Q34" s="86"/>
      <c r="R34" s="198"/>
      <c r="S34" s="198"/>
      <c r="T34" s="198"/>
      <c r="U34" s="198"/>
      <c r="V34" s="243"/>
      <c r="W34" s="244"/>
      <c r="X34" s="244"/>
      <c r="Y34" s="245"/>
      <c r="Z34" s="34"/>
    </row>
    <row r="35" spans="1:30" customFormat="1" ht="34.5" customHeight="1">
      <c r="A35" s="32"/>
      <c r="B35" s="32"/>
      <c r="C35" s="32"/>
      <c r="D35" s="32"/>
      <c r="E35" s="93"/>
      <c r="F35" s="94"/>
      <c r="G35" s="86" t="s">
        <v>54</v>
      </c>
      <c r="H35" s="86"/>
      <c r="I35" s="86"/>
      <c r="J35" s="86"/>
      <c r="K35" s="86"/>
      <c r="L35" s="86"/>
      <c r="M35" s="86"/>
      <c r="N35" s="86"/>
      <c r="O35" s="86"/>
      <c r="P35" s="86"/>
      <c r="Q35" s="86"/>
      <c r="R35" s="198"/>
      <c r="S35" s="198"/>
      <c r="T35" s="198"/>
      <c r="U35" s="198"/>
      <c r="V35" s="243"/>
      <c r="W35" s="244"/>
      <c r="X35" s="244"/>
      <c r="Y35" s="245"/>
      <c r="Z35" s="34"/>
      <c r="AA35" s="33"/>
      <c r="AB35" s="33"/>
      <c r="AC35" s="33"/>
      <c r="AD35" s="33"/>
    </row>
    <row r="36" spans="1:30" customFormat="1" ht="34.5" customHeight="1">
      <c r="A36" s="32"/>
      <c r="B36" s="32"/>
      <c r="C36" s="32"/>
      <c r="D36" s="32"/>
      <c r="E36" s="93"/>
      <c r="F36" s="94"/>
      <c r="G36" s="86" t="s">
        <v>55</v>
      </c>
      <c r="H36" s="86"/>
      <c r="I36" s="86"/>
      <c r="J36" s="86"/>
      <c r="K36" s="86"/>
      <c r="L36" s="86"/>
      <c r="M36" s="86"/>
      <c r="N36" s="86"/>
      <c r="O36" s="86"/>
      <c r="P36" s="86"/>
      <c r="Q36" s="86"/>
      <c r="R36" s="198"/>
      <c r="S36" s="198"/>
      <c r="T36" s="198"/>
      <c r="U36" s="198"/>
      <c r="V36" s="243"/>
      <c r="W36" s="244"/>
      <c r="X36" s="244"/>
      <c r="Y36" s="245"/>
      <c r="Z36" s="34"/>
      <c r="AA36" s="33"/>
      <c r="AB36" s="33"/>
      <c r="AC36" s="33"/>
      <c r="AD36" s="33"/>
    </row>
    <row r="37" spans="1:30" customFormat="1" ht="34.5" customHeight="1">
      <c r="A37" s="32"/>
      <c r="B37" s="32"/>
      <c r="C37" s="32"/>
      <c r="D37" s="32"/>
      <c r="E37" s="93"/>
      <c r="F37" s="94"/>
      <c r="G37" s="86" t="s">
        <v>56</v>
      </c>
      <c r="H37" s="86"/>
      <c r="I37" s="86"/>
      <c r="J37" s="86"/>
      <c r="K37" s="86"/>
      <c r="L37" s="86"/>
      <c r="M37" s="86"/>
      <c r="N37" s="86"/>
      <c r="O37" s="86"/>
      <c r="P37" s="86"/>
      <c r="Q37" s="86"/>
      <c r="R37" s="198"/>
      <c r="S37" s="198"/>
      <c r="T37" s="198"/>
      <c r="U37" s="198"/>
      <c r="V37" s="243"/>
      <c r="W37" s="244"/>
      <c r="X37" s="244"/>
      <c r="Y37" s="245"/>
      <c r="Z37" s="34"/>
      <c r="AA37" s="33"/>
      <c r="AB37" s="33"/>
      <c r="AC37" s="33"/>
      <c r="AD37" s="33"/>
    </row>
    <row r="38" spans="1:30" customFormat="1" ht="34.5" customHeight="1">
      <c r="A38" s="32"/>
      <c r="B38" s="32"/>
      <c r="C38" s="32"/>
      <c r="D38" s="32"/>
      <c r="E38" s="93"/>
      <c r="F38" s="94"/>
      <c r="G38" s="86" t="s">
        <v>57</v>
      </c>
      <c r="H38" s="86"/>
      <c r="I38" s="86"/>
      <c r="J38" s="86"/>
      <c r="K38" s="86"/>
      <c r="L38" s="86"/>
      <c r="M38" s="86"/>
      <c r="N38" s="86"/>
      <c r="O38" s="86"/>
      <c r="P38" s="86"/>
      <c r="Q38" s="86"/>
      <c r="R38" s="198"/>
      <c r="S38" s="198"/>
      <c r="T38" s="198"/>
      <c r="U38" s="198"/>
      <c r="V38" s="243"/>
      <c r="W38" s="244"/>
      <c r="X38" s="244"/>
      <c r="Y38" s="245"/>
      <c r="Z38" s="34"/>
      <c r="AA38" s="33"/>
      <c r="AB38" s="33"/>
      <c r="AC38" s="33"/>
      <c r="AD38" s="33"/>
    </row>
    <row r="39" spans="1:30" customFormat="1" ht="34.5" customHeight="1">
      <c r="A39" s="32"/>
      <c r="B39" s="32"/>
      <c r="C39" s="32"/>
      <c r="D39" s="32"/>
      <c r="E39" s="93"/>
      <c r="F39" s="94"/>
      <c r="G39" s="86" t="s">
        <v>58</v>
      </c>
      <c r="H39" s="86"/>
      <c r="I39" s="86"/>
      <c r="J39" s="86"/>
      <c r="K39" s="86"/>
      <c r="L39" s="86"/>
      <c r="M39" s="86"/>
      <c r="N39" s="86"/>
      <c r="O39" s="86"/>
      <c r="P39" s="86"/>
      <c r="Q39" s="86"/>
      <c r="R39" s="198"/>
      <c r="S39" s="198"/>
      <c r="T39" s="198"/>
      <c r="U39" s="198"/>
      <c r="V39" s="243"/>
      <c r="W39" s="244"/>
      <c r="X39" s="244"/>
      <c r="Y39" s="245"/>
      <c r="Z39" s="34"/>
      <c r="AA39" s="33"/>
      <c r="AB39" s="33"/>
      <c r="AC39" s="33"/>
      <c r="AD39" s="33"/>
    </row>
    <row r="40" spans="1:30" customFormat="1" ht="34.5" customHeight="1">
      <c r="A40" s="32"/>
      <c r="B40" s="32"/>
      <c r="C40" s="32"/>
      <c r="D40" s="32"/>
      <c r="E40" s="95"/>
      <c r="F40" s="96"/>
      <c r="G40" s="80" t="s">
        <v>134</v>
      </c>
      <c r="H40" s="81"/>
      <c r="I40" s="81"/>
      <c r="J40" s="81"/>
      <c r="K40" s="81"/>
      <c r="L40" s="81"/>
      <c r="M40" s="81"/>
      <c r="N40" s="81"/>
      <c r="O40" s="81"/>
      <c r="P40" s="81"/>
      <c r="Q40" s="82"/>
      <c r="R40" s="199">
        <f>SUM(R31:U39)</f>
        <v>0</v>
      </c>
      <c r="S40" s="200"/>
      <c r="T40" s="200"/>
      <c r="U40" s="201"/>
      <c r="V40" s="246"/>
      <c r="W40" s="247"/>
      <c r="X40" s="247"/>
      <c r="Y40" s="248"/>
      <c r="Z40" s="34"/>
      <c r="AA40" s="33"/>
      <c r="AB40" s="33"/>
      <c r="AC40" s="33"/>
      <c r="AD40" s="33"/>
    </row>
    <row r="41" spans="1:30" customFormat="1" ht="34.5" customHeight="1">
      <c r="A41" s="32"/>
      <c r="B41" s="32"/>
      <c r="C41" s="32"/>
      <c r="D41" s="32"/>
      <c r="E41" s="76" t="s">
        <v>61</v>
      </c>
      <c r="F41" s="76"/>
      <c r="G41" s="77" t="s">
        <v>135</v>
      </c>
      <c r="H41" s="77"/>
      <c r="I41" s="77"/>
      <c r="J41" s="77"/>
      <c r="K41" s="77"/>
      <c r="L41" s="77"/>
      <c r="M41" s="77"/>
      <c r="N41" s="77"/>
      <c r="O41" s="77"/>
      <c r="P41" s="77"/>
      <c r="Q41" s="77"/>
      <c r="R41" s="238"/>
      <c r="S41" s="238"/>
      <c r="T41" s="238"/>
      <c r="U41" s="238"/>
      <c r="V41" s="239"/>
      <c r="W41" s="239"/>
      <c r="X41" s="239"/>
      <c r="Y41" s="239"/>
      <c r="Z41" s="34"/>
      <c r="AA41" s="33"/>
      <c r="AB41" s="33"/>
      <c r="AC41" s="33"/>
      <c r="AD41" s="33"/>
    </row>
    <row r="42" spans="1:30" customFormat="1" ht="44.25" customHeight="1">
      <c r="A42" s="32"/>
      <c r="B42" s="32"/>
      <c r="C42" s="32"/>
      <c r="D42" s="32"/>
      <c r="E42" s="80" t="s">
        <v>136</v>
      </c>
      <c r="F42" s="81"/>
      <c r="G42" s="81"/>
      <c r="H42" s="81"/>
      <c r="I42" s="81"/>
      <c r="J42" s="81"/>
      <c r="K42" s="81"/>
      <c r="L42" s="81"/>
      <c r="M42" s="81"/>
      <c r="N42" s="81"/>
      <c r="O42" s="81"/>
      <c r="P42" s="81"/>
      <c r="Q42" s="82"/>
      <c r="R42" s="199">
        <f>R40-V41</f>
        <v>0</v>
      </c>
      <c r="S42" s="200"/>
      <c r="T42" s="200"/>
      <c r="U42" s="200"/>
      <c r="V42" s="200"/>
      <c r="W42" s="200"/>
      <c r="X42" s="200"/>
      <c r="Y42" s="201"/>
      <c r="Z42" s="33"/>
      <c r="AA42" s="33"/>
      <c r="AB42" s="33"/>
      <c r="AC42" s="33"/>
      <c r="AD42" s="33"/>
    </row>
    <row r="43" spans="1:30" customFormat="1" ht="44.25" customHeight="1">
      <c r="E43" s="63" t="s">
        <v>173</v>
      </c>
      <c r="F43" s="64"/>
      <c r="G43" s="64"/>
      <c r="H43" s="64"/>
      <c r="I43" s="64"/>
      <c r="J43" s="64"/>
      <c r="K43" s="64"/>
      <c r="L43" s="64"/>
      <c r="M43" s="64"/>
      <c r="N43" s="64"/>
      <c r="O43" s="64"/>
      <c r="P43" s="64"/>
      <c r="Q43" s="65"/>
      <c r="R43" s="235"/>
      <c r="S43" s="236"/>
      <c r="T43" s="236"/>
      <c r="U43" s="236"/>
      <c r="V43" s="236"/>
      <c r="W43" s="236"/>
      <c r="X43" s="236"/>
      <c r="Y43" s="237"/>
      <c r="Z43" s="69" t="s">
        <v>140</v>
      </c>
      <c r="AA43" s="70"/>
      <c r="AB43" s="70"/>
      <c r="AC43" s="70"/>
      <c r="AD43" s="70"/>
    </row>
    <row r="44" spans="1:30" customFormat="1" ht="44.25" customHeight="1">
      <c r="E44" s="63" t="s">
        <v>137</v>
      </c>
      <c r="F44" s="71"/>
      <c r="G44" s="71"/>
      <c r="H44" s="71"/>
      <c r="I44" s="71"/>
      <c r="J44" s="71"/>
      <c r="K44" s="71"/>
      <c r="L44" s="71"/>
      <c r="M44" s="71"/>
      <c r="N44" s="71"/>
      <c r="O44" s="71"/>
      <c r="P44" s="71"/>
      <c r="Q44" s="72"/>
      <c r="R44" s="253">
        <f>ROUNDDOWN(IF(R42&lt;R43,R42,R43),-3)</f>
        <v>0</v>
      </c>
      <c r="S44" s="253"/>
      <c r="T44" s="253"/>
      <c r="U44" s="253"/>
      <c r="V44" s="253"/>
      <c r="W44" s="253"/>
      <c r="X44" s="253"/>
      <c r="Y44" s="253"/>
    </row>
    <row r="45" spans="1:30" customFormat="1" ht="74.25" customHeight="1">
      <c r="E45" s="74" t="s">
        <v>138</v>
      </c>
      <c r="F45" s="71"/>
      <c r="G45" s="71"/>
      <c r="H45" s="71"/>
      <c r="I45" s="71"/>
      <c r="J45" s="71"/>
      <c r="K45" s="71"/>
      <c r="L45" s="71"/>
      <c r="M45" s="71"/>
      <c r="N45" s="71"/>
      <c r="O45" s="71"/>
      <c r="P45" s="71"/>
      <c r="Q45" s="72"/>
      <c r="R45" s="75">
        <f>R43-R44</f>
        <v>0</v>
      </c>
      <c r="S45" s="75"/>
      <c r="T45" s="75"/>
      <c r="U45" s="75"/>
      <c r="V45" s="75"/>
      <c r="W45" s="75"/>
      <c r="X45" s="75"/>
      <c r="Y45" s="75"/>
    </row>
    <row r="46" spans="1:30" customFormat="1" ht="5.25" customHeight="1"/>
    <row r="47" spans="1:30" customFormat="1" ht="55.5" customHeight="1">
      <c r="C47" s="254" t="s">
        <v>170</v>
      </c>
      <c r="D47" s="254"/>
      <c r="E47" s="254"/>
      <c r="F47" s="254"/>
      <c r="G47" s="254"/>
      <c r="H47" s="254"/>
      <c r="I47" s="254"/>
      <c r="J47" s="254"/>
      <c r="K47" s="254"/>
      <c r="L47" s="254"/>
      <c r="M47" s="254"/>
      <c r="N47" s="254"/>
      <c r="O47" s="254"/>
      <c r="P47" s="254"/>
      <c r="Q47" s="60"/>
      <c r="R47" s="60"/>
      <c r="S47" s="255" t="s">
        <v>172</v>
      </c>
      <c r="T47" s="256"/>
      <c r="U47" s="256"/>
      <c r="V47" s="256"/>
      <c r="W47" s="256"/>
      <c r="X47" s="256"/>
      <c r="Y47" s="256"/>
      <c r="Z47" s="256"/>
      <c r="AA47" s="256"/>
      <c r="AB47" s="256"/>
    </row>
  </sheetData>
  <mergeCells count="85">
    <mergeCell ref="E44:Q44"/>
    <mergeCell ref="R44:Y44"/>
    <mergeCell ref="E45:Q45"/>
    <mergeCell ref="R45:Y45"/>
    <mergeCell ref="C47:P47"/>
    <mergeCell ref="Q47:R47"/>
    <mergeCell ref="S47:AB47"/>
    <mergeCell ref="A26:AD26"/>
    <mergeCell ref="A22:AD22"/>
    <mergeCell ref="A24:T24"/>
    <mergeCell ref="U24:V24"/>
    <mergeCell ref="W24:AD24"/>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G37:Q37"/>
    <mergeCell ref="E43:Q43"/>
    <mergeCell ref="R43:Y43"/>
    <mergeCell ref="Z43:AD43"/>
    <mergeCell ref="E41:F41"/>
    <mergeCell ref="G41:Q41"/>
    <mergeCell ref="R41:U41"/>
    <mergeCell ref="V41:Y41"/>
    <mergeCell ref="E42:Q42"/>
    <mergeCell ref="R42:Y42"/>
    <mergeCell ref="L20:O20"/>
    <mergeCell ref="N16:R16"/>
    <mergeCell ref="A3:AD3"/>
    <mergeCell ref="Q10:AD11"/>
    <mergeCell ref="H5:P5"/>
    <mergeCell ref="G10:G11"/>
    <mergeCell ref="H10:H11"/>
    <mergeCell ref="I10:I11"/>
    <mergeCell ref="J10:J11"/>
    <mergeCell ref="D19:K19"/>
    <mergeCell ref="P19:AD19"/>
    <mergeCell ref="P20:AD20"/>
    <mergeCell ref="N10:P11"/>
    <mergeCell ref="A5:C5"/>
    <mergeCell ref="A16:C17"/>
    <mergeCell ref="A13:C14"/>
    <mergeCell ref="P2:AD2"/>
    <mergeCell ref="M13:R14"/>
    <mergeCell ref="D13:I14"/>
    <mergeCell ref="L19:O19"/>
    <mergeCell ref="R37:U37"/>
    <mergeCell ref="D5:G5"/>
    <mergeCell ref="D16:H16"/>
    <mergeCell ref="I16:M16"/>
    <mergeCell ref="J13:L14"/>
    <mergeCell ref="A7:AD7"/>
    <mergeCell ref="A10:C11"/>
    <mergeCell ref="D10:D11"/>
    <mergeCell ref="E10:E11"/>
    <mergeCell ref="F10:F11"/>
    <mergeCell ref="K10:K11"/>
    <mergeCell ref="L10:L11"/>
    <mergeCell ref="M10:M11"/>
    <mergeCell ref="A1:B2"/>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s>
  <phoneticPr fontId="2"/>
  <conditionalFormatting sqref="R43">
    <cfRule type="cellIs" dxfId="20" priority="3" operator="greaterThan">
      <formula>#REF!</formula>
    </cfRule>
  </conditionalFormatting>
  <conditionalFormatting sqref="R44">
    <cfRule type="cellIs" dxfId="19" priority="2" operator="greaterThan">
      <formula>#REF!</formula>
    </cfRule>
  </conditionalFormatting>
  <conditionalFormatting sqref="R45">
    <cfRule type="cellIs" dxfId="18"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U24:V24">
      <formula1>"　,はい,いいえ"</formula1>
    </dataValidation>
    <dataValidation type="whole" operator="greaterThanOrEqual" allowBlank="1" showInputMessage="1" showErrorMessage="1" sqref="R32:U39">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FF"/>
  </sheetPr>
  <dimension ref="A1:AD9"/>
  <sheetViews>
    <sheetView showGridLines="0" view="pageBreakPreview" zoomScale="60" zoomScaleNormal="85" workbookViewId="0">
      <selection activeCell="B9" sqref="B9:AC9"/>
    </sheetView>
  </sheetViews>
  <sheetFormatPr defaultRowHeight="18.75"/>
  <sheetData>
    <row r="1" spans="1:30" ht="30" customHeight="1">
      <c r="A1" s="35"/>
    </row>
    <row r="2" spans="1:30" ht="39.75">
      <c r="A2" s="162" t="s">
        <v>142</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152</v>
      </c>
      <c r="B7" s="257"/>
      <c r="C7" s="257"/>
      <c r="D7" s="257"/>
      <c r="E7" s="257"/>
      <c r="F7" s="258" t="str">
        <f>IF(所要額精算書!R31="","",所要額精算書!R31)</f>
        <v/>
      </c>
      <c r="G7" s="258"/>
      <c r="H7" s="259"/>
      <c r="J7" s="74" t="s">
        <v>168</v>
      </c>
      <c r="K7" s="257"/>
      <c r="L7" s="257"/>
      <c r="M7" s="257"/>
      <c r="N7" s="257"/>
      <c r="O7" s="260"/>
      <c r="P7" s="260"/>
      <c r="Q7" s="261"/>
      <c r="S7" s="36" t="str">
        <f>IF(O7=F7,"","入力された領収書等の合計額が所要額精算書と異なります。")</f>
        <v/>
      </c>
    </row>
    <row r="8" spans="1:30" ht="7.5" customHeight="1"/>
    <row r="9" spans="1:30" ht="67.5" customHeight="1">
      <c r="B9" s="262" t="s">
        <v>184</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A2:AD2"/>
    <mergeCell ref="A4:C5"/>
    <mergeCell ref="D4:D5"/>
    <mergeCell ref="E4:E5"/>
    <mergeCell ref="F4:F5"/>
    <mergeCell ref="G4:G5"/>
    <mergeCell ref="H4:H5"/>
    <mergeCell ref="I4:I5"/>
    <mergeCell ref="J4:J5"/>
    <mergeCell ref="K4:K5"/>
    <mergeCell ref="L4:L5"/>
    <mergeCell ref="M4:M5"/>
    <mergeCell ref="N4:P5"/>
    <mergeCell ref="Q4:AD5"/>
    <mergeCell ref="A7:E7"/>
    <mergeCell ref="F7:H7"/>
    <mergeCell ref="J7:N7"/>
    <mergeCell ref="O7:Q7"/>
    <mergeCell ref="B9:AC9"/>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3" orientation="landscape" r:id="rId1"/>
  <ignoredErrors>
    <ignoredError sqref="D4:M5 Q4"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5ADE517-94D3-435E-B580-7862F8003E81}">
            <xm:f>NOT(ISERROR(SEARCH("表示されない場合は",所要額精算書!Q4)))</xm:f>
            <x14:dxf>
              <font>
                <color rgb="FFFF0000"/>
              </font>
            </x14:dxf>
          </x14:cfRule>
          <x14:cfRule type="containsText" priority="2" operator="containsText" text="医療機関コード、１０桁を" id="{0B6C83FD-A1D7-4248-847B-9E23868EA072}">
            <xm:f>NOT(ISERROR(SEARCH("医療機関コード、１０桁を",所要額精算書!Q4)))</xm:f>
            <x14:dxf>
              <font>
                <color theme="4" tint="-0.24994659260841701"/>
              </font>
            </x14:dxf>
          </x14:cfRule>
          <xm:sqref>Q4:AD6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FF"/>
  </sheetPr>
  <dimension ref="A1:AD9"/>
  <sheetViews>
    <sheetView showGridLines="0" view="pageBreakPreview" zoomScale="60" zoomScaleNormal="85" workbookViewId="0">
      <selection activeCell="B10" sqref="B10"/>
    </sheetView>
  </sheetViews>
  <sheetFormatPr defaultRowHeight="18.75"/>
  <sheetData>
    <row r="1" spans="1:30" ht="30" customHeight="1">
      <c r="A1" s="35"/>
    </row>
    <row r="2" spans="1:30" ht="39.75">
      <c r="A2" s="162" t="s">
        <v>144</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153</v>
      </c>
      <c r="B7" s="257"/>
      <c r="C7" s="257"/>
      <c r="D7" s="257"/>
      <c r="E7" s="257"/>
      <c r="F7" s="258" t="str">
        <f>IF(所要額精算書!R32="","",所要額精算書!R32)</f>
        <v/>
      </c>
      <c r="G7" s="258"/>
      <c r="H7" s="259"/>
      <c r="J7" s="74" t="s">
        <v>168</v>
      </c>
      <c r="K7" s="257"/>
      <c r="L7" s="257"/>
      <c r="M7" s="257"/>
      <c r="N7" s="257"/>
      <c r="O7" s="260"/>
      <c r="P7" s="260"/>
      <c r="Q7" s="261"/>
      <c r="S7" s="36" t="str">
        <f>IF(O7=F7,"","入力された領収書等の合計額が所要額精算書と異なります。")</f>
        <v/>
      </c>
    </row>
    <row r="8" spans="1:30" ht="7.5" customHeight="1"/>
    <row r="9" spans="1:30" ht="67.5" customHeight="1">
      <c r="B9" s="262" t="s">
        <v>185</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8954FDCB-ADF0-47CE-9CEE-F86B7426EE10}">
            <xm:f>NOT(ISERROR(SEARCH("表示されない場合は",所要額精算書!Q4)))</xm:f>
            <x14:dxf>
              <font>
                <color rgb="FFFF0000"/>
              </font>
            </x14:dxf>
          </x14:cfRule>
          <x14:cfRule type="containsText" priority="2" operator="containsText" text="医療機関コード、１０桁を" id="{D480DCBF-78AF-4AAD-AAD0-E400B6063690}">
            <xm:f>NOT(ISERROR(SEARCH("医療機関コード、１０桁を",所要額精算書!Q4)))</xm:f>
            <x14:dxf>
              <font>
                <color theme="4" tint="-0.24994659260841701"/>
              </font>
            </x14:dxf>
          </x14:cfRule>
          <xm:sqref>Q4:AD6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FF"/>
  </sheetPr>
  <dimension ref="A1:AD9"/>
  <sheetViews>
    <sheetView showGridLines="0" view="pageBreakPreview" zoomScale="60" zoomScaleNormal="85" workbookViewId="0">
      <selection activeCell="B10" sqref="B10"/>
    </sheetView>
  </sheetViews>
  <sheetFormatPr defaultRowHeight="18.75"/>
  <sheetData>
    <row r="1" spans="1:30" ht="30" customHeight="1">
      <c r="A1" s="35"/>
    </row>
    <row r="2" spans="1:30" ht="39.75">
      <c r="A2" s="162" t="s">
        <v>145</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154</v>
      </c>
      <c r="B7" s="257"/>
      <c r="C7" s="257"/>
      <c r="D7" s="257"/>
      <c r="E7" s="257"/>
      <c r="F7" s="258" t="str">
        <f>IF(所要額精算書!R33="","",所要額精算書!R33)</f>
        <v/>
      </c>
      <c r="G7" s="258"/>
      <c r="H7" s="259"/>
      <c r="J7" s="74" t="s">
        <v>168</v>
      </c>
      <c r="K7" s="257"/>
      <c r="L7" s="257"/>
      <c r="M7" s="257"/>
      <c r="N7" s="257"/>
      <c r="O7" s="260"/>
      <c r="P7" s="260"/>
      <c r="Q7" s="261"/>
      <c r="S7" s="36" t="str">
        <f>IF(O7=F7,"","入力された領収書等の合計額が所要額精算書と異なります。")</f>
        <v/>
      </c>
    </row>
    <row r="8" spans="1:30" ht="7.5" customHeight="1"/>
    <row r="9" spans="1:30" ht="67.5" customHeight="1">
      <c r="B9" s="262" t="s">
        <v>186</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B9:AC9"/>
    <mergeCell ref="A4:C5"/>
    <mergeCell ref="D4:D5"/>
    <mergeCell ref="E4:E5"/>
    <mergeCell ref="F4:F5"/>
    <mergeCell ref="G4:G5"/>
    <mergeCell ref="H4:H5"/>
    <mergeCell ref="I4:I5"/>
    <mergeCell ref="J4:J5"/>
    <mergeCell ref="K4:K5"/>
    <mergeCell ref="L4:L5"/>
    <mergeCell ref="M4:M5"/>
    <mergeCell ref="N4:P5"/>
    <mergeCell ref="Q4:AD5"/>
    <mergeCell ref="A2:AD2"/>
    <mergeCell ref="A7:E7"/>
    <mergeCell ref="F7:H7"/>
    <mergeCell ref="J7:N7"/>
    <mergeCell ref="O7:Q7"/>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73D7299-0A37-47E0-8B22-56D75FDE5555}">
            <xm:f>NOT(ISERROR(SEARCH("表示されない場合は",所要額精算書!Q4)))</xm:f>
            <x14:dxf>
              <font>
                <color rgb="FFFF0000"/>
              </font>
            </x14:dxf>
          </x14:cfRule>
          <x14:cfRule type="containsText" priority="2" operator="containsText" text="医療機関コード、１０桁を" id="{2631C820-359D-4C8E-881A-CB2C1CC8F338}">
            <xm:f>NOT(ISERROR(SEARCH("医療機関コード、１０桁を",所要額精算書!Q4)))</xm:f>
            <x14:dxf>
              <font>
                <color theme="4" tint="-0.24994659260841701"/>
              </font>
            </x14:dxf>
          </x14:cfRule>
          <xm:sqref>Q4:AD6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CFF"/>
  </sheetPr>
  <dimension ref="A1:AD9"/>
  <sheetViews>
    <sheetView showGridLines="0" view="pageBreakPreview" zoomScale="60" zoomScaleNormal="85" workbookViewId="0">
      <selection activeCell="B10" sqref="B10"/>
    </sheetView>
  </sheetViews>
  <sheetFormatPr defaultRowHeight="18.75"/>
  <sheetData>
    <row r="1" spans="1:30" ht="30" customHeight="1">
      <c r="A1" s="35"/>
    </row>
    <row r="2" spans="1:30" ht="39.75">
      <c r="A2" s="162" t="s">
        <v>146</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155</v>
      </c>
      <c r="B7" s="257"/>
      <c r="C7" s="257"/>
      <c r="D7" s="257"/>
      <c r="E7" s="257"/>
      <c r="F7" s="258" t="str">
        <f>IF(所要額精算書!R34="","",所要額精算書!R34)</f>
        <v/>
      </c>
      <c r="G7" s="258"/>
      <c r="H7" s="259"/>
      <c r="J7" s="74" t="s">
        <v>168</v>
      </c>
      <c r="K7" s="257"/>
      <c r="L7" s="257"/>
      <c r="M7" s="257"/>
      <c r="N7" s="257"/>
      <c r="O7" s="260"/>
      <c r="P7" s="260"/>
      <c r="Q7" s="261"/>
      <c r="S7" s="36" t="str">
        <f>IF(O7=F7,"","入力された領収書等の合計額が所要額精算書と異なります。")</f>
        <v/>
      </c>
    </row>
    <row r="8" spans="1:30" ht="7.5" customHeight="1"/>
    <row r="9" spans="1:30" ht="67.5" customHeight="1">
      <c r="B9" s="262" t="s">
        <v>187</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3"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CB5146A-38F8-427E-B12B-F9AA0523B275}">
            <xm:f>NOT(ISERROR(SEARCH("表示されない場合は",所要額精算書!Q4)))</xm:f>
            <x14:dxf>
              <font>
                <color rgb="FFFF0000"/>
              </font>
            </x14:dxf>
          </x14:cfRule>
          <x14:cfRule type="containsText" priority="2" operator="containsText" text="医療機関コード、１０桁を" id="{A1EECE2B-DD58-44C4-80D8-FF11AA0B3952}">
            <xm:f>NOT(ISERROR(SEARCH("医療機関コード、１０桁を",所要額精算書!Q4)))</xm:f>
            <x14:dxf>
              <font>
                <color theme="4" tint="-0.24994659260841701"/>
              </font>
            </x14:dxf>
          </x14:cfRule>
          <xm:sqref>Q4:AD6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CFF"/>
  </sheetPr>
  <dimension ref="A1:AD9"/>
  <sheetViews>
    <sheetView showGridLines="0" view="pageBreakPreview" zoomScale="60" zoomScaleNormal="85" workbookViewId="0">
      <selection activeCell="B10" sqref="B10"/>
    </sheetView>
  </sheetViews>
  <sheetFormatPr defaultRowHeight="18.75"/>
  <sheetData>
    <row r="1" spans="1:30" ht="30" customHeight="1">
      <c r="A1" s="35"/>
    </row>
    <row r="2" spans="1:30" ht="39.75">
      <c r="A2" s="162" t="s">
        <v>147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156</v>
      </c>
      <c r="B7" s="257"/>
      <c r="C7" s="257"/>
      <c r="D7" s="257"/>
      <c r="E7" s="257"/>
      <c r="F7" s="258" t="str">
        <f>IF(所要額精算書!R35="","",所要額精算書!R35)</f>
        <v/>
      </c>
      <c r="G7" s="258"/>
      <c r="H7" s="259"/>
      <c r="J7" s="74" t="s">
        <v>168</v>
      </c>
      <c r="K7" s="257"/>
      <c r="L7" s="257"/>
      <c r="M7" s="257"/>
      <c r="N7" s="257"/>
      <c r="O7" s="260"/>
      <c r="P7" s="260"/>
      <c r="Q7" s="261"/>
      <c r="S7" s="36" t="str">
        <f>IF(O7=F7,"","入力された領収書等の合計額が所要額精算書と異なります。")</f>
        <v/>
      </c>
    </row>
    <row r="8" spans="1:30" ht="7.5" customHeight="1"/>
    <row r="9" spans="1:30" ht="67.5" customHeight="1">
      <c r="B9" s="262" t="s">
        <v>188</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F402D6B-84D3-4CB0-A682-4DEA73DE00E6}">
            <xm:f>NOT(ISERROR(SEARCH("表示されない場合は",所要額精算書!Q4)))</xm:f>
            <x14:dxf>
              <font>
                <color rgb="FFFF0000"/>
              </font>
            </x14:dxf>
          </x14:cfRule>
          <x14:cfRule type="containsText" priority="2" operator="containsText" text="医療機関コード、１０桁を" id="{A955042F-266B-4F2D-B9FC-732E8F7DC84E}">
            <xm:f>NOT(ISERROR(SEARCH("医療機関コード、１０桁を",所要額精算書!Q4)))</xm:f>
            <x14:dxf>
              <font>
                <color theme="4" tint="-0.24994659260841701"/>
              </font>
            </x14:dxf>
          </x14:cfRule>
          <xm:sqref>Q4:AD6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9"/>
  <sheetViews>
    <sheetView showGridLines="0" view="pageBreakPreview" zoomScale="60" zoomScaleNormal="85" workbookViewId="0">
      <selection activeCell="B10" sqref="B10"/>
    </sheetView>
  </sheetViews>
  <sheetFormatPr defaultRowHeight="18.75"/>
  <sheetData>
    <row r="1" spans="1:30" ht="29.25" customHeight="1">
      <c r="A1" s="35"/>
    </row>
    <row r="2" spans="1:30" ht="39.75">
      <c r="A2" s="162" t="s">
        <v>148</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0" ht="6.75" customHeight="1"/>
    <row r="4" spans="1:30" s="4" customFormat="1" ht="23.25" customHeight="1">
      <c r="A4" s="170" t="s">
        <v>78</v>
      </c>
      <c r="B4" s="171"/>
      <c r="C4" s="171"/>
      <c r="D4" s="264" t="str">
        <f>IF(所要額精算書!D10="","",所要額精算書!D10)</f>
        <v/>
      </c>
      <c r="E4" s="266" t="str">
        <f>IF(所要額精算書!E10="","",所要額精算書!E10)</f>
        <v/>
      </c>
      <c r="F4" s="266" t="str">
        <f>IF(所要額精算書!F10="","",所要額精算書!F10)</f>
        <v/>
      </c>
      <c r="G4" s="266" t="str">
        <f>IF(所要額精算書!G10="","",所要額精算書!G10)</f>
        <v/>
      </c>
      <c r="H4" s="266" t="str">
        <f>IF(所要額精算書!H10="","",所要額精算書!H10)</f>
        <v/>
      </c>
      <c r="I4" s="266" t="str">
        <f>IF(所要額精算書!I10="","",所要額精算書!I10)</f>
        <v/>
      </c>
      <c r="J4" s="266" t="str">
        <f>IF(所要額精算書!J10="","",所要額精算書!J10)</f>
        <v/>
      </c>
      <c r="K4" s="266" t="str">
        <f>IF(所要額精算書!K10="","",所要額精算書!K10)</f>
        <v/>
      </c>
      <c r="L4" s="266" t="str">
        <f>IF(所要額精算書!L10="","",所要額精算書!L10)</f>
        <v/>
      </c>
      <c r="M4" s="268" t="str">
        <f>IF(所要額精算書!M10="","",所要額精算書!M10)</f>
        <v/>
      </c>
      <c r="N4" s="167" t="s">
        <v>1</v>
      </c>
      <c r="O4" s="168"/>
      <c r="P4" s="168"/>
      <c r="Q4" s="270" t="str">
        <f>IF(所要額精算書!Q10="","",所要額精算書!Q10)</f>
        <v/>
      </c>
      <c r="R4" s="270"/>
      <c r="S4" s="270"/>
      <c r="T4" s="270"/>
      <c r="U4" s="270"/>
      <c r="V4" s="270"/>
      <c r="W4" s="270"/>
      <c r="X4" s="270"/>
      <c r="Y4" s="270"/>
      <c r="Z4" s="270"/>
      <c r="AA4" s="270"/>
      <c r="AB4" s="270"/>
      <c r="AC4" s="270"/>
      <c r="AD4" s="270"/>
    </row>
    <row r="5" spans="1:30" s="4" customFormat="1" ht="23.25" customHeight="1">
      <c r="A5" s="172"/>
      <c r="B5" s="173"/>
      <c r="C5" s="173"/>
      <c r="D5" s="265"/>
      <c r="E5" s="267"/>
      <c r="F5" s="267"/>
      <c r="G5" s="267"/>
      <c r="H5" s="267"/>
      <c r="I5" s="267"/>
      <c r="J5" s="267"/>
      <c r="K5" s="267"/>
      <c r="L5" s="267"/>
      <c r="M5" s="269"/>
      <c r="N5" s="169"/>
      <c r="O5" s="169"/>
      <c r="P5" s="169"/>
      <c r="Q5" s="270"/>
      <c r="R5" s="270"/>
      <c r="S5" s="270"/>
      <c r="T5" s="270"/>
      <c r="U5" s="270"/>
      <c r="V5" s="270"/>
      <c r="W5" s="270"/>
      <c r="X5" s="270"/>
      <c r="Y5" s="270"/>
      <c r="Z5" s="270"/>
      <c r="AA5" s="270"/>
      <c r="AB5" s="270"/>
      <c r="AC5" s="270"/>
      <c r="AD5" s="270"/>
    </row>
    <row r="6" spans="1:30" s="40" customFormat="1" ht="6" customHeight="1">
      <c r="A6" s="39"/>
      <c r="B6" s="39"/>
      <c r="C6" s="39"/>
      <c r="D6" s="37"/>
      <c r="E6" s="37"/>
      <c r="F6" s="37"/>
      <c r="G6" s="37"/>
      <c r="H6" s="37"/>
      <c r="I6" s="37"/>
      <c r="J6" s="37"/>
      <c r="K6" s="37"/>
      <c r="L6" s="37"/>
      <c r="M6" s="37"/>
      <c r="N6" s="10"/>
      <c r="O6" s="10"/>
      <c r="P6" s="10"/>
      <c r="Q6" s="38"/>
      <c r="R6" s="38"/>
      <c r="S6" s="38"/>
      <c r="T6" s="38"/>
      <c r="U6" s="38"/>
      <c r="V6" s="38"/>
      <c r="W6" s="38"/>
      <c r="X6" s="38"/>
      <c r="Y6" s="38"/>
      <c r="Z6" s="38"/>
      <c r="AA6" s="38"/>
      <c r="AB6" s="38"/>
      <c r="AC6" s="38"/>
      <c r="AD6" s="38"/>
    </row>
    <row r="7" spans="1:30" ht="51.75" customHeight="1">
      <c r="A7" s="74" t="s">
        <v>157</v>
      </c>
      <c r="B7" s="257"/>
      <c r="C7" s="257"/>
      <c r="D7" s="257"/>
      <c r="E7" s="257"/>
      <c r="F7" s="258" t="str">
        <f>IF(所要額精算書!R36="","",所要額精算書!R36)</f>
        <v/>
      </c>
      <c r="G7" s="258"/>
      <c r="H7" s="259"/>
      <c r="J7" s="74" t="s">
        <v>168</v>
      </c>
      <c r="K7" s="257"/>
      <c r="L7" s="257"/>
      <c r="M7" s="257"/>
      <c r="N7" s="257"/>
      <c r="O7" s="260"/>
      <c r="P7" s="260"/>
      <c r="Q7" s="261"/>
      <c r="S7" s="36" t="str">
        <f>IF(O7=F7,"","入力された領収書等の合計額が所要額精算書と異なります。")</f>
        <v/>
      </c>
    </row>
    <row r="8" spans="1:30" ht="6.75" customHeight="1"/>
    <row r="9" spans="1:30" ht="67.5" customHeight="1">
      <c r="B9" s="262" t="s">
        <v>189</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fitToHeight="0" orientation="landscape"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60D588A-BF92-488D-861D-50C1FBB8E544}">
            <xm:f>NOT(ISERROR(SEARCH("表示されない場合は",所要額精算書!Q4)))</xm:f>
            <x14:dxf>
              <font>
                <color rgb="FFFF0000"/>
              </font>
            </x14:dxf>
          </x14:cfRule>
          <x14:cfRule type="containsText" priority="2" operator="containsText" text="医療機関コード、１０桁を" id="{0B7E42C6-F864-490C-A0DF-6CEBF4883D96}">
            <xm:f>NOT(ISERROR(SEARCH("医療機関コード、１０桁を",所要額精算書!Q4)))</xm:f>
            <x14:dxf>
              <font>
                <color theme="4" tint="-0.24994659260841701"/>
              </font>
            </x14:dxf>
          </x14:cfRule>
          <xm:sqref>Q4:AD6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所要額精算書（記載方法）</vt:lpstr>
      <vt:lpstr>事業実績報告（様式６）</vt:lpstr>
      <vt:lpstr>所要額精算書</vt:lpstr>
      <vt:lpstr>【賃金・報酬】領収書等貼付用紙</vt:lpstr>
      <vt:lpstr>【謝金】領収書等貼付用紙 </vt:lpstr>
      <vt:lpstr>【会議費】領収書等貼付用紙</vt:lpstr>
      <vt:lpstr>【旅費】領収書等貼付用紙 </vt:lpstr>
      <vt:lpstr>【需用費】領収書等貼付用紙  </vt:lpstr>
      <vt:lpstr>【役務費】領収書等貼付用紙 </vt:lpstr>
      <vt:lpstr>【委託料】領収書等貼付用紙  </vt:lpstr>
      <vt:lpstr>【使用料及び賃借料】領収書等貼付用紙</vt:lpstr>
      <vt:lpstr>【備品購入費】領収書等貼付用紙</vt:lpstr>
      <vt:lpstr>リスト</vt:lpstr>
      <vt:lpstr>'【委託料】領収書等貼付用紙  '!Print_Area</vt:lpstr>
      <vt:lpstr>【会議費】領収書等貼付用紙!Print_Area</vt:lpstr>
      <vt:lpstr>【使用料及び賃借料】領収書等貼付用紙!Print_Area</vt:lpstr>
      <vt:lpstr>'【謝金】領収書等貼付用紙 '!Print_Area</vt:lpstr>
      <vt:lpstr>'【需用費】領収書等貼付用紙  '!Print_Area</vt:lpstr>
      <vt:lpstr>【賃金・報酬】領収書等貼付用紙!Print_Area</vt:lpstr>
      <vt:lpstr>【備品購入費】領収書等貼付用紙!Print_Area</vt:lpstr>
      <vt:lpstr>'【役務費】領収書等貼付用紙 '!Print_Area</vt:lpstr>
      <vt:lpstr>'【旅費】領収書等貼付用紙 '!Print_Area</vt:lpstr>
      <vt:lpstr>'事業実績報告（様式６）'!Print_Area</vt:lpstr>
      <vt:lpstr>所要額精算書!Print_Area</vt:lpstr>
      <vt:lpstr>'所要額精算書（記載方法）'!Print_Area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岡本　幹宏</cp:lastModifiedBy>
  <cp:lastPrinted>2020-09-29T02:54:11Z</cp:lastPrinted>
  <dcterms:created xsi:type="dcterms:W3CDTF">2020-06-03T00:41:02Z</dcterms:created>
  <dcterms:modified xsi:type="dcterms:W3CDTF">2020-10-22T10:07:31Z</dcterms:modified>
</cp:coreProperties>
</file>